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mlv.sharepoint.com/sites/FDP/Koplietojamie dokumenti/1_Makro/Heat_map/HEAT_3_CET_2025/web/"/>
    </mc:Choice>
  </mc:AlternateContent>
  <xr:revisionPtr revIDLastSave="125" documentId="13_ncr:1_{476302B9-27DB-4473-9C38-4EE3FFCADBAF}" xr6:coauthVersionLast="47" xr6:coauthVersionMax="47" xr10:uidLastSave="{045EB511-6AE8-4665-B110-A94163ACC729}"/>
  <bookViews>
    <workbookView xWindow="-110" yWindow="-110" windowWidth="19420" windowHeight="10300" activeTab="2" xr2:uid="{AC8480CF-1CAE-4B1C-93BD-5A474F8FAC35}"/>
  </bookViews>
  <sheets>
    <sheet name="Legend" sheetId="1" r:id="rId1"/>
    <sheet name="Data" sheetId="2" r:id="rId2"/>
    <sheet name="Heatmap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E18" i="2" l="1"/>
  <c r="DE17" i="2"/>
  <c r="DE16" i="2"/>
  <c r="DE15" i="2"/>
  <c r="DE14" i="2"/>
  <c r="DE13" i="2"/>
  <c r="DE12" i="2"/>
  <c r="DE11" i="2"/>
  <c r="DE10" i="2"/>
  <c r="DE9" i="2"/>
  <c r="DE8" i="2"/>
  <c r="DE7" i="2"/>
  <c r="DE6" i="2"/>
  <c r="DE5" i="2"/>
  <c r="DB18" i="2" l="1"/>
  <c r="DB17" i="2"/>
  <c r="DB16" i="2"/>
  <c r="DB15" i="2"/>
  <c r="DB14" i="2"/>
  <c r="DB13" i="2"/>
  <c r="DB11" i="2"/>
  <c r="DB10" i="2"/>
  <c r="DB9" i="2"/>
  <c r="DB8" i="2"/>
  <c r="DB7" i="2"/>
  <c r="DB6" i="2"/>
  <c r="DB5" i="2"/>
  <c r="DA36" i="2"/>
  <c r="DA30" i="2" l="1"/>
  <c r="DA32" i="2"/>
  <c r="DA33" i="2"/>
  <c r="DA25" i="2"/>
  <c r="DA34" i="2"/>
  <c r="DA29" i="2"/>
  <c r="DA26" i="2"/>
  <c r="DA35" i="2"/>
  <c r="DA24" i="2"/>
  <c r="DA27" i="2"/>
  <c r="DA28" i="2"/>
  <c r="DA37" i="2"/>
  <c r="DB12" i="2" l="1"/>
  <c r="DA31" i="2" l="1"/>
  <c r="CZ29" i="2"/>
  <c r="CZ25" i="2"/>
  <c r="CZ26" i="2"/>
  <c r="CZ27" i="2"/>
  <c r="CZ30" i="2"/>
  <c r="CZ31" i="2"/>
  <c r="CZ32" i="2"/>
  <c r="CZ33" i="2"/>
  <c r="CZ34" i="2"/>
  <c r="CZ35" i="2"/>
  <c r="CZ37" i="2"/>
  <c r="CZ24" i="2"/>
  <c r="CZ28" i="2" l="1"/>
  <c r="CZ36" i="2"/>
  <c r="CQ24" i="2"/>
  <c r="CY33" i="2"/>
  <c r="CY31" i="2"/>
  <c r="CY25" i="2"/>
  <c r="CY37" i="2"/>
  <c r="CY36" i="2"/>
  <c r="CY35" i="2"/>
  <c r="CY34" i="2"/>
  <c r="CY32" i="2"/>
  <c r="CY30" i="2"/>
  <c r="CY29" i="2"/>
  <c r="CY28" i="2"/>
  <c r="CY27" i="2"/>
  <c r="CQ26" i="2"/>
  <c r="CQ25" i="2"/>
  <c r="CY26" i="2" l="1"/>
  <c r="CY24" i="2"/>
  <c r="AP28" i="2"/>
  <c r="CL25" i="2"/>
  <c r="CD25" i="2"/>
  <c r="BL25" i="2"/>
  <c r="AV25" i="2"/>
  <c r="AU25" i="2"/>
  <c r="AP25" i="2"/>
  <c r="Z25" i="2"/>
  <c r="P25" i="2"/>
  <c r="G25" i="2"/>
  <c r="CW37" i="2"/>
  <c r="Q36" i="2"/>
  <c r="BG35" i="2"/>
  <c r="BU34" i="2"/>
  <c r="CG33" i="2"/>
  <c r="BJ32" i="2"/>
  <c r="CO31" i="2"/>
  <c r="BU30" i="2"/>
  <c r="CO29" i="2"/>
  <c r="BR27" i="2"/>
  <c r="AE26" i="2"/>
  <c r="BX24" i="2"/>
  <c r="BB37" i="2" l="1"/>
  <c r="CH37" i="2"/>
  <c r="BG37" i="2"/>
  <c r="CJ37" i="2"/>
  <c r="CX37" i="2"/>
  <c r="CC36" i="2"/>
  <c r="W36" i="2"/>
  <c r="AM36" i="2"/>
  <c r="CA36" i="2"/>
  <c r="K35" i="2"/>
  <c r="BV35" i="2"/>
  <c r="S33" i="2"/>
  <c r="Z33" i="2"/>
  <c r="AK33" i="2"/>
  <c r="CE33" i="2"/>
  <c r="AP33" i="2"/>
  <c r="CL33" i="2"/>
  <c r="CW33" i="2"/>
  <c r="AS33" i="2"/>
  <c r="CD33" i="2"/>
  <c r="BQ31" i="2"/>
  <c r="BV29" i="2"/>
  <c r="J29" i="2"/>
  <c r="AS29" i="2"/>
  <c r="AY29" i="2"/>
  <c r="U29" i="2"/>
  <c r="BN29" i="2"/>
  <c r="BO29" i="2"/>
  <c r="BA28" i="2"/>
  <c r="CU28" i="2"/>
  <c r="BI28" i="2"/>
  <c r="BS27" i="2"/>
  <c r="R25" i="2"/>
  <c r="W25" i="2"/>
  <c r="BF25" i="2"/>
  <c r="X25" i="2"/>
  <c r="BK25" i="2"/>
  <c r="CT25" i="2"/>
  <c r="AM25" i="2"/>
  <c r="BN25" i="2"/>
  <c r="AN25" i="2"/>
  <c r="BS25" i="2"/>
  <c r="CB25" i="2"/>
  <c r="CI25" i="2"/>
  <c r="CJ25" i="2"/>
  <c r="BB24" i="2"/>
  <c r="D24" i="2"/>
  <c r="CM24" i="2"/>
  <c r="F24" i="2"/>
  <c r="CN24" i="2"/>
  <c r="K24" i="2"/>
  <c r="CP24" i="2"/>
  <c r="L24" i="2"/>
  <c r="CU24" i="2"/>
  <c r="AT24" i="2"/>
  <c r="AY24" i="2"/>
  <c r="AZ24" i="2"/>
  <c r="AB24" i="2"/>
  <c r="BR24" i="2"/>
  <c r="H25" i="2"/>
  <c r="AE25" i="2"/>
  <c r="AX25" i="2"/>
  <c r="BT25" i="2"/>
  <c r="AU27" i="2"/>
  <c r="CS27" i="2"/>
  <c r="Z29" i="2"/>
  <c r="CG29" i="2"/>
  <c r="AS31" i="2"/>
  <c r="CT31" i="2"/>
  <c r="BG33" i="2"/>
  <c r="AU34" i="2"/>
  <c r="AK35" i="2"/>
  <c r="CT35" i="2"/>
  <c r="AE37" i="2"/>
  <c r="AE27" i="2"/>
  <c r="Z31" i="2"/>
  <c r="BW31" i="2"/>
  <c r="R35" i="2"/>
  <c r="BW35" i="2"/>
  <c r="AF27" i="2"/>
  <c r="AA31" i="2"/>
  <c r="CD35" i="2"/>
  <c r="BP24" i="2"/>
  <c r="AL27" i="2"/>
  <c r="CM31" i="2"/>
  <c r="AD24" i="2"/>
  <c r="BW24" i="2"/>
  <c r="J25" i="2"/>
  <c r="AF25" i="2"/>
  <c r="BC25" i="2"/>
  <c r="BV25" i="2"/>
  <c r="CR25" i="2"/>
  <c r="AW27" i="2"/>
  <c r="K28" i="2"/>
  <c r="AC29" i="2"/>
  <c r="CL29" i="2"/>
  <c r="AX31" i="2"/>
  <c r="C33" i="2"/>
  <c r="BI33" i="2"/>
  <c r="BB34" i="2"/>
  <c r="AY35" i="2"/>
  <c r="CW35" i="2"/>
  <c r="AL37" i="2"/>
  <c r="BR26" i="2"/>
  <c r="CK30" i="2"/>
  <c r="BZ27" i="2"/>
  <c r="CK27" i="2"/>
  <c r="CL31" i="2"/>
  <c r="AC35" i="2"/>
  <c r="AA24" i="2"/>
  <c r="CP27" i="2"/>
  <c r="AH31" i="2"/>
  <c r="I34" i="2"/>
  <c r="AH35" i="2"/>
  <c r="CO35" i="2"/>
  <c r="CX36" i="2"/>
  <c r="AI24" i="2"/>
  <c r="O25" i="2"/>
  <c r="AH25" i="2"/>
  <c r="BD25" i="2"/>
  <c r="CA25" i="2"/>
  <c r="BC27" i="2"/>
  <c r="AQ29" i="2"/>
  <c r="BA31" i="2"/>
  <c r="R33" i="2"/>
  <c r="BO33" i="2"/>
  <c r="BR34" i="2"/>
  <c r="BA35" i="2"/>
  <c r="AW37" i="2"/>
  <c r="AE30" i="2"/>
  <c r="BO31" i="2"/>
  <c r="J35" i="2"/>
  <c r="CW26" i="2"/>
  <c r="CO26" i="2"/>
  <c r="CG26" i="2"/>
  <c r="BY26" i="2"/>
  <c r="BQ26" i="2"/>
  <c r="BI26" i="2"/>
  <c r="BA26" i="2"/>
  <c r="AS26" i="2"/>
  <c r="AK26" i="2"/>
  <c r="AC26" i="2"/>
  <c r="U26" i="2"/>
  <c r="M26" i="2"/>
  <c r="CV26" i="2"/>
  <c r="CN26" i="2"/>
  <c r="CF26" i="2"/>
  <c r="BX26" i="2"/>
  <c r="BP26" i="2"/>
  <c r="BH26" i="2"/>
  <c r="AZ26" i="2"/>
  <c r="AR26" i="2"/>
  <c r="AJ26" i="2"/>
  <c r="AB26" i="2"/>
  <c r="T26" i="2"/>
  <c r="L26" i="2"/>
  <c r="CU26" i="2"/>
  <c r="CM26" i="2"/>
  <c r="CE26" i="2"/>
  <c r="BW26" i="2"/>
  <c r="BO26" i="2"/>
  <c r="BG26" i="2"/>
  <c r="AY26" i="2"/>
  <c r="AQ26" i="2"/>
  <c r="AI26" i="2"/>
  <c r="AA26" i="2"/>
  <c r="S26" i="2"/>
  <c r="K26" i="2"/>
  <c r="CT26" i="2"/>
  <c r="CL26" i="2"/>
  <c r="CD26" i="2"/>
  <c r="BV26" i="2"/>
  <c r="BN26" i="2"/>
  <c r="BF26" i="2"/>
  <c r="AX26" i="2"/>
  <c r="AP26" i="2"/>
  <c r="AH26" i="2"/>
  <c r="Z26" i="2"/>
  <c r="R26" i="2"/>
  <c r="J26" i="2"/>
  <c r="CP26" i="2"/>
  <c r="BZ26" i="2"/>
  <c r="BJ26" i="2"/>
  <c r="AT26" i="2"/>
  <c r="AD26" i="2"/>
  <c r="N26" i="2"/>
  <c r="CK26" i="2"/>
  <c r="BU26" i="2"/>
  <c r="BE26" i="2"/>
  <c r="AO26" i="2"/>
  <c r="Y26" i="2"/>
  <c r="I26" i="2"/>
  <c r="CJ26" i="2"/>
  <c r="BT26" i="2"/>
  <c r="BD26" i="2"/>
  <c r="AN26" i="2"/>
  <c r="X26" i="2"/>
  <c r="H26" i="2"/>
  <c r="CI26" i="2"/>
  <c r="BS26" i="2"/>
  <c r="BC26" i="2"/>
  <c r="AM26" i="2"/>
  <c r="W26" i="2"/>
  <c r="G26" i="2"/>
  <c r="CS26" i="2"/>
  <c r="CC26" i="2"/>
  <c r="BM26" i="2"/>
  <c r="AW26" i="2"/>
  <c r="AG26" i="2"/>
  <c r="Q26" i="2"/>
  <c r="E26" i="2"/>
  <c r="AF26" i="2"/>
  <c r="CA26" i="2"/>
  <c r="AT30" i="2"/>
  <c r="CQ30" i="2"/>
  <c r="AE32" i="2"/>
  <c r="CC32" i="2"/>
  <c r="CW36" i="2"/>
  <c r="CO36" i="2"/>
  <c r="CG36" i="2"/>
  <c r="BY36" i="2"/>
  <c r="BQ36" i="2"/>
  <c r="BI36" i="2"/>
  <c r="BA36" i="2"/>
  <c r="AS36" i="2"/>
  <c r="AK36" i="2"/>
  <c r="AC36" i="2"/>
  <c r="U36" i="2"/>
  <c r="M36" i="2"/>
  <c r="E36" i="2"/>
  <c r="CV36" i="2"/>
  <c r="CN36" i="2"/>
  <c r="CF36" i="2"/>
  <c r="BX36" i="2"/>
  <c r="BP36" i="2"/>
  <c r="BH36" i="2"/>
  <c r="AZ36" i="2"/>
  <c r="AR36" i="2"/>
  <c r="AJ36" i="2"/>
  <c r="AB36" i="2"/>
  <c r="T36" i="2"/>
  <c r="L36" i="2"/>
  <c r="D36" i="2"/>
  <c r="CU36" i="2"/>
  <c r="CM36" i="2"/>
  <c r="CE36" i="2"/>
  <c r="BW36" i="2"/>
  <c r="BO36" i="2"/>
  <c r="BG36" i="2"/>
  <c r="AY36" i="2"/>
  <c r="AQ36" i="2"/>
  <c r="AI36" i="2"/>
  <c r="AA36" i="2"/>
  <c r="S36" i="2"/>
  <c r="K36" i="2"/>
  <c r="C36" i="2"/>
  <c r="CT36" i="2"/>
  <c r="CL36" i="2"/>
  <c r="CD36" i="2"/>
  <c r="BV36" i="2"/>
  <c r="BN36" i="2"/>
  <c r="BF36" i="2"/>
  <c r="AX36" i="2"/>
  <c r="AP36" i="2"/>
  <c r="AH36" i="2"/>
  <c r="Z36" i="2"/>
  <c r="R36" i="2"/>
  <c r="J36" i="2"/>
  <c r="CR36" i="2"/>
  <c r="CJ36" i="2"/>
  <c r="CB36" i="2"/>
  <c r="BT36" i="2"/>
  <c r="BL36" i="2"/>
  <c r="BD36" i="2"/>
  <c r="AV36" i="2"/>
  <c r="AN36" i="2"/>
  <c r="AF36" i="2"/>
  <c r="X36" i="2"/>
  <c r="P36" i="2"/>
  <c r="H36" i="2"/>
  <c r="CS36" i="2"/>
  <c r="BZ36" i="2"/>
  <c r="BC36" i="2"/>
  <c r="AG36" i="2"/>
  <c r="N36" i="2"/>
  <c r="CQ36" i="2"/>
  <c r="BU36" i="2"/>
  <c r="BB36" i="2"/>
  <c r="AE36" i="2"/>
  <c r="I36" i="2"/>
  <c r="CP36" i="2"/>
  <c r="BS36" i="2"/>
  <c r="AW36" i="2"/>
  <c r="AD36" i="2"/>
  <c r="G36" i="2"/>
  <c r="CK36" i="2"/>
  <c r="BR36" i="2"/>
  <c r="AU36" i="2"/>
  <c r="Y36" i="2"/>
  <c r="F36" i="2"/>
  <c r="CH36" i="2"/>
  <c r="BK36" i="2"/>
  <c r="AO36" i="2"/>
  <c r="V36" i="2"/>
  <c r="C26" i="2"/>
  <c r="AL26" i="2"/>
  <c r="CB26" i="2"/>
  <c r="BF28" i="2"/>
  <c r="AU30" i="2"/>
  <c r="AG32" i="2"/>
  <c r="CQ32" i="2"/>
  <c r="F34" i="2"/>
  <c r="BM34" i="2"/>
  <c r="AL36" i="2"/>
  <c r="CI36" i="2"/>
  <c r="BZ32" i="2"/>
  <c r="CH26" i="2"/>
  <c r="BB30" i="2"/>
  <c r="AM32" i="2"/>
  <c r="CT24" i="2"/>
  <c r="CL24" i="2"/>
  <c r="CD24" i="2"/>
  <c r="BV24" i="2"/>
  <c r="BN24" i="2"/>
  <c r="BF24" i="2"/>
  <c r="AX24" i="2"/>
  <c r="AP24" i="2"/>
  <c r="AH24" i="2"/>
  <c r="Z24" i="2"/>
  <c r="R24" i="2"/>
  <c r="J24" i="2"/>
  <c r="CS24" i="2"/>
  <c r="CK24" i="2"/>
  <c r="CC24" i="2"/>
  <c r="BU24" i="2"/>
  <c r="BM24" i="2"/>
  <c r="BE24" i="2"/>
  <c r="AW24" i="2"/>
  <c r="AO24" i="2"/>
  <c r="AG24" i="2"/>
  <c r="Y24" i="2"/>
  <c r="Q24" i="2"/>
  <c r="I24" i="2"/>
  <c r="CR24" i="2"/>
  <c r="CJ24" i="2"/>
  <c r="CB24" i="2"/>
  <c r="BT24" i="2"/>
  <c r="BL24" i="2"/>
  <c r="BD24" i="2"/>
  <c r="AV24" i="2"/>
  <c r="AN24" i="2"/>
  <c r="AF24" i="2"/>
  <c r="X24" i="2"/>
  <c r="P24" i="2"/>
  <c r="H24" i="2"/>
  <c r="CI24" i="2"/>
  <c r="CA24" i="2"/>
  <c r="BS24" i="2"/>
  <c r="BK24" i="2"/>
  <c r="BC24" i="2"/>
  <c r="AU24" i="2"/>
  <c r="AM24" i="2"/>
  <c r="AE24" i="2"/>
  <c r="W24" i="2"/>
  <c r="O24" i="2"/>
  <c r="G24" i="2"/>
  <c r="CW24" i="2"/>
  <c r="CO24" i="2"/>
  <c r="CG24" i="2"/>
  <c r="BY24" i="2"/>
  <c r="BQ24" i="2"/>
  <c r="BI24" i="2"/>
  <c r="BA24" i="2"/>
  <c r="AS24" i="2"/>
  <c r="AK24" i="2"/>
  <c r="AC24" i="2"/>
  <c r="U24" i="2"/>
  <c r="M24" i="2"/>
  <c r="E24" i="2"/>
  <c r="N24" i="2"/>
  <c r="AJ24" i="2"/>
  <c r="BG24" i="2"/>
  <c r="BZ24" i="2"/>
  <c r="CV24" i="2"/>
  <c r="F26" i="2"/>
  <c r="AV26" i="2"/>
  <c r="M28" i="2"/>
  <c r="BW28" i="2"/>
  <c r="BM30" i="2"/>
  <c r="BB32" i="2"/>
  <c r="W34" i="2"/>
  <c r="AT36" i="2"/>
  <c r="AU26" i="2"/>
  <c r="CW34" i="2"/>
  <c r="CO34" i="2"/>
  <c r="CG34" i="2"/>
  <c r="BY34" i="2"/>
  <c r="BQ34" i="2"/>
  <c r="BI34" i="2"/>
  <c r="BA34" i="2"/>
  <c r="AS34" i="2"/>
  <c r="AK34" i="2"/>
  <c r="AC34" i="2"/>
  <c r="U34" i="2"/>
  <c r="M34" i="2"/>
  <c r="E34" i="2"/>
  <c r="CV34" i="2"/>
  <c r="CN34" i="2"/>
  <c r="CF34" i="2"/>
  <c r="BX34" i="2"/>
  <c r="BP34" i="2"/>
  <c r="BH34" i="2"/>
  <c r="AZ34" i="2"/>
  <c r="AR34" i="2"/>
  <c r="AJ34" i="2"/>
  <c r="AB34" i="2"/>
  <c r="T34" i="2"/>
  <c r="L34" i="2"/>
  <c r="D34" i="2"/>
  <c r="CU34" i="2"/>
  <c r="CM34" i="2"/>
  <c r="CE34" i="2"/>
  <c r="BW34" i="2"/>
  <c r="BO34" i="2"/>
  <c r="BG34" i="2"/>
  <c r="AY34" i="2"/>
  <c r="AQ34" i="2"/>
  <c r="AI34" i="2"/>
  <c r="AA34" i="2"/>
  <c r="S34" i="2"/>
  <c r="K34" i="2"/>
  <c r="C34" i="2"/>
  <c r="CT34" i="2"/>
  <c r="CL34" i="2"/>
  <c r="CD34" i="2"/>
  <c r="BV34" i="2"/>
  <c r="BN34" i="2"/>
  <c r="BF34" i="2"/>
  <c r="AX34" i="2"/>
  <c r="AP34" i="2"/>
  <c r="AH34" i="2"/>
  <c r="Z34" i="2"/>
  <c r="R34" i="2"/>
  <c r="J34" i="2"/>
  <c r="CR34" i="2"/>
  <c r="CJ34" i="2"/>
  <c r="CB34" i="2"/>
  <c r="BT34" i="2"/>
  <c r="BL34" i="2"/>
  <c r="BD34" i="2"/>
  <c r="AV34" i="2"/>
  <c r="AN34" i="2"/>
  <c r="AF34" i="2"/>
  <c r="X34" i="2"/>
  <c r="P34" i="2"/>
  <c r="H34" i="2"/>
  <c r="CH34" i="2"/>
  <c r="BK34" i="2"/>
  <c r="AO34" i="2"/>
  <c r="V34" i="2"/>
  <c r="CC34" i="2"/>
  <c r="BJ34" i="2"/>
  <c r="AM34" i="2"/>
  <c r="Q34" i="2"/>
  <c r="CX34" i="2"/>
  <c r="CA34" i="2"/>
  <c r="BE34" i="2"/>
  <c r="AL34" i="2"/>
  <c r="O34" i="2"/>
  <c r="CS34" i="2"/>
  <c r="BZ34" i="2"/>
  <c r="BC34" i="2"/>
  <c r="AG34" i="2"/>
  <c r="N34" i="2"/>
  <c r="CP34" i="2"/>
  <c r="BS34" i="2"/>
  <c r="AW34" i="2"/>
  <c r="AD34" i="2"/>
  <c r="G34" i="2"/>
  <c r="S24" i="2"/>
  <c r="AL24" i="2"/>
  <c r="BH24" i="2"/>
  <c r="CE24" i="2"/>
  <c r="CX24" i="2"/>
  <c r="O26" i="2"/>
  <c r="BB26" i="2"/>
  <c r="CR26" i="2"/>
  <c r="S28" i="2"/>
  <c r="BY28" i="2"/>
  <c r="BR30" i="2"/>
  <c r="BC32" i="2"/>
  <c r="Y34" i="2"/>
  <c r="CI34" i="2"/>
  <c r="BE36" i="2"/>
  <c r="D26" i="2"/>
  <c r="CS32" i="2"/>
  <c r="CS28" i="2"/>
  <c r="CK28" i="2"/>
  <c r="CC28" i="2"/>
  <c r="BU28" i="2"/>
  <c r="BM28" i="2"/>
  <c r="BE28" i="2"/>
  <c r="AW28" i="2"/>
  <c r="AO28" i="2"/>
  <c r="AG28" i="2"/>
  <c r="Y28" i="2"/>
  <c r="Q28" i="2"/>
  <c r="I28" i="2"/>
  <c r="CR28" i="2"/>
  <c r="CJ28" i="2"/>
  <c r="CB28" i="2"/>
  <c r="BT28" i="2"/>
  <c r="BL28" i="2"/>
  <c r="BD28" i="2"/>
  <c r="AV28" i="2"/>
  <c r="AN28" i="2"/>
  <c r="AF28" i="2"/>
  <c r="X28" i="2"/>
  <c r="P28" i="2"/>
  <c r="H28" i="2"/>
  <c r="CQ28" i="2"/>
  <c r="CI28" i="2"/>
  <c r="CA28" i="2"/>
  <c r="BS28" i="2"/>
  <c r="BK28" i="2"/>
  <c r="BC28" i="2"/>
  <c r="AU28" i="2"/>
  <c r="AM28" i="2"/>
  <c r="AE28" i="2"/>
  <c r="W28" i="2"/>
  <c r="O28" i="2"/>
  <c r="G28" i="2"/>
  <c r="CX28" i="2"/>
  <c r="CP28" i="2"/>
  <c r="CH28" i="2"/>
  <c r="BZ28" i="2"/>
  <c r="BR28" i="2"/>
  <c r="BJ28" i="2"/>
  <c r="BB28" i="2"/>
  <c r="AT28" i="2"/>
  <c r="AL28" i="2"/>
  <c r="AD28" i="2"/>
  <c r="V28" i="2"/>
  <c r="N28" i="2"/>
  <c r="F28" i="2"/>
  <c r="CV28" i="2"/>
  <c r="CN28" i="2"/>
  <c r="CF28" i="2"/>
  <c r="BX28" i="2"/>
  <c r="BP28" i="2"/>
  <c r="BH28" i="2"/>
  <c r="AZ28" i="2"/>
  <c r="AR28" i="2"/>
  <c r="AJ28" i="2"/>
  <c r="AB28" i="2"/>
  <c r="T28" i="2"/>
  <c r="L28" i="2"/>
  <c r="D28" i="2"/>
  <c r="CO28" i="2"/>
  <c r="BV28" i="2"/>
  <c r="AY28" i="2"/>
  <c r="AC28" i="2"/>
  <c r="J28" i="2"/>
  <c r="CM28" i="2"/>
  <c r="BQ28" i="2"/>
  <c r="AX28" i="2"/>
  <c r="AA28" i="2"/>
  <c r="E28" i="2"/>
  <c r="CL28" i="2"/>
  <c r="BO28" i="2"/>
  <c r="AS28" i="2"/>
  <c r="Z28" i="2"/>
  <c r="C28" i="2"/>
  <c r="CG28" i="2"/>
  <c r="BN28" i="2"/>
  <c r="AQ28" i="2"/>
  <c r="U28" i="2"/>
  <c r="CW28" i="2"/>
  <c r="CD28" i="2"/>
  <c r="BG28" i="2"/>
  <c r="AK28" i="2"/>
  <c r="R28" i="2"/>
  <c r="T24" i="2"/>
  <c r="AQ24" i="2"/>
  <c r="BJ24" i="2"/>
  <c r="CF24" i="2"/>
  <c r="P26" i="2"/>
  <c r="BK26" i="2"/>
  <c r="CX26" i="2"/>
  <c r="AH28" i="2"/>
  <c r="CE28" i="2"/>
  <c r="W30" i="2"/>
  <c r="I32" i="2"/>
  <c r="AE34" i="2"/>
  <c r="CK34" i="2"/>
  <c r="BJ36" i="2"/>
  <c r="CW32" i="2"/>
  <c r="CO32" i="2"/>
  <c r="CG32" i="2"/>
  <c r="BY32" i="2"/>
  <c r="BQ32" i="2"/>
  <c r="BI32" i="2"/>
  <c r="BA32" i="2"/>
  <c r="AS32" i="2"/>
  <c r="AK32" i="2"/>
  <c r="AC32" i="2"/>
  <c r="U32" i="2"/>
  <c r="M32" i="2"/>
  <c r="E32" i="2"/>
  <c r="CV32" i="2"/>
  <c r="CN32" i="2"/>
  <c r="CF32" i="2"/>
  <c r="BX32" i="2"/>
  <c r="BP32" i="2"/>
  <c r="BH32" i="2"/>
  <c r="AZ32" i="2"/>
  <c r="AR32" i="2"/>
  <c r="AJ32" i="2"/>
  <c r="AB32" i="2"/>
  <c r="T32" i="2"/>
  <c r="L32" i="2"/>
  <c r="D32" i="2"/>
  <c r="CU32" i="2"/>
  <c r="CM32" i="2"/>
  <c r="CE32" i="2"/>
  <c r="BW32" i="2"/>
  <c r="BO32" i="2"/>
  <c r="BG32" i="2"/>
  <c r="AY32" i="2"/>
  <c r="AQ32" i="2"/>
  <c r="AI32" i="2"/>
  <c r="AA32" i="2"/>
  <c r="S32" i="2"/>
  <c r="K32" i="2"/>
  <c r="C32" i="2"/>
  <c r="CT32" i="2"/>
  <c r="CL32" i="2"/>
  <c r="CD32" i="2"/>
  <c r="BV32" i="2"/>
  <c r="BN32" i="2"/>
  <c r="BF32" i="2"/>
  <c r="AX32" i="2"/>
  <c r="AP32" i="2"/>
  <c r="AH32" i="2"/>
  <c r="Z32" i="2"/>
  <c r="R32" i="2"/>
  <c r="J32" i="2"/>
  <c r="CR32" i="2"/>
  <c r="CJ32" i="2"/>
  <c r="CB32" i="2"/>
  <c r="BT32" i="2"/>
  <c r="BL32" i="2"/>
  <c r="BD32" i="2"/>
  <c r="AV32" i="2"/>
  <c r="AN32" i="2"/>
  <c r="AF32" i="2"/>
  <c r="X32" i="2"/>
  <c r="P32" i="2"/>
  <c r="H32" i="2"/>
  <c r="CP32" i="2"/>
  <c r="BS32" i="2"/>
  <c r="AW32" i="2"/>
  <c r="AD32" i="2"/>
  <c r="G32" i="2"/>
  <c r="CK32" i="2"/>
  <c r="BR32" i="2"/>
  <c r="AU32" i="2"/>
  <c r="Y32" i="2"/>
  <c r="F32" i="2"/>
  <c r="CI32" i="2"/>
  <c r="BM32" i="2"/>
  <c r="AT32" i="2"/>
  <c r="W32" i="2"/>
  <c r="CH32" i="2"/>
  <c r="BK32" i="2"/>
  <c r="AO32" i="2"/>
  <c r="V32" i="2"/>
  <c r="CX32" i="2"/>
  <c r="CA32" i="2"/>
  <c r="BE32" i="2"/>
  <c r="AL32" i="2"/>
  <c r="O32" i="2"/>
  <c r="Q32" i="2"/>
  <c r="CW30" i="2"/>
  <c r="CO30" i="2"/>
  <c r="CG30" i="2"/>
  <c r="BY30" i="2"/>
  <c r="BQ30" i="2"/>
  <c r="BI30" i="2"/>
  <c r="BA30" i="2"/>
  <c r="AS30" i="2"/>
  <c r="AK30" i="2"/>
  <c r="AC30" i="2"/>
  <c r="U30" i="2"/>
  <c r="CV30" i="2"/>
  <c r="CN30" i="2"/>
  <c r="CF30" i="2"/>
  <c r="BX30" i="2"/>
  <c r="BP30" i="2"/>
  <c r="BH30" i="2"/>
  <c r="AZ30" i="2"/>
  <c r="AR30" i="2"/>
  <c r="AJ30" i="2"/>
  <c r="AB30" i="2"/>
  <c r="T30" i="2"/>
  <c r="CU30" i="2"/>
  <c r="CM30" i="2"/>
  <c r="CE30" i="2"/>
  <c r="BW30" i="2"/>
  <c r="BO30" i="2"/>
  <c r="BG30" i="2"/>
  <c r="AY30" i="2"/>
  <c r="AQ30" i="2"/>
  <c r="AI30" i="2"/>
  <c r="AA30" i="2"/>
  <c r="S30" i="2"/>
  <c r="CT30" i="2"/>
  <c r="CL30" i="2"/>
  <c r="CD30" i="2"/>
  <c r="BV30" i="2"/>
  <c r="BN30" i="2"/>
  <c r="BF30" i="2"/>
  <c r="AX30" i="2"/>
  <c r="AP30" i="2"/>
  <c r="AH30" i="2"/>
  <c r="Z30" i="2"/>
  <c r="CR30" i="2"/>
  <c r="CJ30" i="2"/>
  <c r="CB30" i="2"/>
  <c r="BT30" i="2"/>
  <c r="BL30" i="2"/>
  <c r="BD30" i="2"/>
  <c r="AV30" i="2"/>
  <c r="AN30" i="2"/>
  <c r="AF30" i="2"/>
  <c r="X30" i="2"/>
  <c r="CH30" i="2"/>
  <c r="BK30" i="2"/>
  <c r="AO30" i="2"/>
  <c r="V30" i="2"/>
  <c r="CC30" i="2"/>
  <c r="BJ30" i="2"/>
  <c r="AM30" i="2"/>
  <c r="CX30" i="2"/>
  <c r="CA30" i="2"/>
  <c r="BE30" i="2"/>
  <c r="AL30" i="2"/>
  <c r="CS30" i="2"/>
  <c r="BZ30" i="2"/>
  <c r="BC30" i="2"/>
  <c r="AG30" i="2"/>
  <c r="CP30" i="2"/>
  <c r="BS30" i="2"/>
  <c r="AW30" i="2"/>
  <c r="AD30" i="2"/>
  <c r="C24" i="2"/>
  <c r="V24" i="2"/>
  <c r="AR24" i="2"/>
  <c r="BO24" i="2"/>
  <c r="CH24" i="2"/>
  <c r="V26" i="2"/>
  <c r="BL26" i="2"/>
  <c r="AI28" i="2"/>
  <c r="CT28" i="2"/>
  <c r="Y30" i="2"/>
  <c r="CI30" i="2"/>
  <c r="N32" i="2"/>
  <c r="BU32" i="2"/>
  <c r="AT34" i="2"/>
  <c r="CQ34" i="2"/>
  <c r="O36" i="2"/>
  <c r="BM36" i="2"/>
  <c r="I25" i="2"/>
  <c r="Q25" i="2"/>
  <c r="Y25" i="2"/>
  <c r="AG25" i="2"/>
  <c r="AO25" i="2"/>
  <c r="AW25" i="2"/>
  <c r="BE25" i="2"/>
  <c r="BM25" i="2"/>
  <c r="BU25" i="2"/>
  <c r="CC25" i="2"/>
  <c r="CK25" i="2"/>
  <c r="CS25" i="2"/>
  <c r="AG27" i="2"/>
  <c r="BB27" i="2"/>
  <c r="BU27" i="2"/>
  <c r="CQ27" i="2"/>
  <c r="AA29" i="2"/>
  <c r="AX29" i="2"/>
  <c r="BQ29" i="2"/>
  <c r="CM29" i="2"/>
  <c r="AC31" i="2"/>
  <c r="AY31" i="2"/>
  <c r="BV31" i="2"/>
  <c r="U33" i="2"/>
  <c r="AQ33" i="2"/>
  <c r="BN33" i="2"/>
  <c r="M35" i="2"/>
  <c r="AI35" i="2"/>
  <c r="BF35" i="2"/>
  <c r="BY35" i="2"/>
  <c r="CU35" i="2"/>
  <c r="AG37" i="2"/>
  <c r="BC37" i="2"/>
  <c r="CW27" i="2"/>
  <c r="CO27" i="2"/>
  <c r="CG27" i="2"/>
  <c r="BY27" i="2"/>
  <c r="BQ27" i="2"/>
  <c r="BI27" i="2"/>
  <c r="BA27" i="2"/>
  <c r="AS27" i="2"/>
  <c r="AK27" i="2"/>
  <c r="AC27" i="2"/>
  <c r="CV27" i="2"/>
  <c r="CN27" i="2"/>
  <c r="CF27" i="2"/>
  <c r="BX27" i="2"/>
  <c r="BP27" i="2"/>
  <c r="BH27" i="2"/>
  <c r="AZ27" i="2"/>
  <c r="AR27" i="2"/>
  <c r="AJ27" i="2"/>
  <c r="AB27" i="2"/>
  <c r="CU27" i="2"/>
  <c r="CM27" i="2"/>
  <c r="CE27" i="2"/>
  <c r="BW27" i="2"/>
  <c r="BO27" i="2"/>
  <c r="BG27" i="2"/>
  <c r="AY27" i="2"/>
  <c r="AQ27" i="2"/>
  <c r="AI27" i="2"/>
  <c r="AA27" i="2"/>
  <c r="CT27" i="2"/>
  <c r="CL27" i="2"/>
  <c r="CD27" i="2"/>
  <c r="BV27" i="2"/>
  <c r="BN27" i="2"/>
  <c r="BF27" i="2"/>
  <c r="AX27" i="2"/>
  <c r="AP27" i="2"/>
  <c r="AH27" i="2"/>
  <c r="Z27" i="2"/>
  <c r="CR27" i="2"/>
  <c r="CJ27" i="2"/>
  <c r="CB27" i="2"/>
  <c r="BT27" i="2"/>
  <c r="BL27" i="2"/>
  <c r="BD27" i="2"/>
  <c r="AV27" i="2"/>
  <c r="CS29" i="2"/>
  <c r="CK29" i="2"/>
  <c r="CC29" i="2"/>
  <c r="BU29" i="2"/>
  <c r="BM29" i="2"/>
  <c r="BE29" i="2"/>
  <c r="AW29" i="2"/>
  <c r="AO29" i="2"/>
  <c r="AG29" i="2"/>
  <c r="Y29" i="2"/>
  <c r="Q29" i="2"/>
  <c r="I29" i="2"/>
  <c r="CR29" i="2"/>
  <c r="CJ29" i="2"/>
  <c r="CB29" i="2"/>
  <c r="BT29" i="2"/>
  <c r="BL29" i="2"/>
  <c r="BD29" i="2"/>
  <c r="AV29" i="2"/>
  <c r="AN29" i="2"/>
  <c r="AF29" i="2"/>
  <c r="X29" i="2"/>
  <c r="P29" i="2"/>
  <c r="H29" i="2"/>
  <c r="CQ29" i="2"/>
  <c r="CI29" i="2"/>
  <c r="CA29" i="2"/>
  <c r="BS29" i="2"/>
  <c r="BK29" i="2"/>
  <c r="BC29" i="2"/>
  <c r="AU29" i="2"/>
  <c r="AM29" i="2"/>
  <c r="AE29" i="2"/>
  <c r="W29" i="2"/>
  <c r="O29" i="2"/>
  <c r="G29" i="2"/>
  <c r="CX29" i="2"/>
  <c r="CP29" i="2"/>
  <c r="CH29" i="2"/>
  <c r="BZ29" i="2"/>
  <c r="BR29" i="2"/>
  <c r="BJ29" i="2"/>
  <c r="BB29" i="2"/>
  <c r="AT29" i="2"/>
  <c r="AL29" i="2"/>
  <c r="AD29" i="2"/>
  <c r="V29" i="2"/>
  <c r="N29" i="2"/>
  <c r="CV29" i="2"/>
  <c r="CN29" i="2"/>
  <c r="CF29" i="2"/>
  <c r="BX29" i="2"/>
  <c r="BP29" i="2"/>
  <c r="BH29" i="2"/>
  <c r="AZ29" i="2"/>
  <c r="AR29" i="2"/>
  <c r="AJ29" i="2"/>
  <c r="AB29" i="2"/>
  <c r="T29" i="2"/>
  <c r="L29" i="2"/>
  <c r="CS31" i="2"/>
  <c r="CK31" i="2"/>
  <c r="CC31" i="2"/>
  <c r="BU31" i="2"/>
  <c r="BM31" i="2"/>
  <c r="BE31" i="2"/>
  <c r="AW31" i="2"/>
  <c r="AO31" i="2"/>
  <c r="AG31" i="2"/>
  <c r="Y31" i="2"/>
  <c r="CR31" i="2"/>
  <c r="CJ31" i="2"/>
  <c r="CB31" i="2"/>
  <c r="BT31" i="2"/>
  <c r="BL31" i="2"/>
  <c r="BD31" i="2"/>
  <c r="AV31" i="2"/>
  <c r="AN31" i="2"/>
  <c r="AF31" i="2"/>
  <c r="X31" i="2"/>
  <c r="CQ31" i="2"/>
  <c r="CI31" i="2"/>
  <c r="CA31" i="2"/>
  <c r="BS31" i="2"/>
  <c r="BK31" i="2"/>
  <c r="BC31" i="2"/>
  <c r="AU31" i="2"/>
  <c r="AM31" i="2"/>
  <c r="AE31" i="2"/>
  <c r="W31" i="2"/>
  <c r="CX31" i="2"/>
  <c r="CP31" i="2"/>
  <c r="CH31" i="2"/>
  <c r="BZ31" i="2"/>
  <c r="BR31" i="2"/>
  <c r="BJ31" i="2"/>
  <c r="BB31" i="2"/>
  <c r="AT31" i="2"/>
  <c r="AL31" i="2"/>
  <c r="AD31" i="2"/>
  <c r="V31" i="2"/>
  <c r="CV31" i="2"/>
  <c r="CN31" i="2"/>
  <c r="CF31" i="2"/>
  <c r="BX31" i="2"/>
  <c r="BP31" i="2"/>
  <c r="BH31" i="2"/>
  <c r="AZ31" i="2"/>
  <c r="AR31" i="2"/>
  <c r="AJ31" i="2"/>
  <c r="AB31" i="2"/>
  <c r="T31" i="2"/>
  <c r="CS33" i="2"/>
  <c r="CK33" i="2"/>
  <c r="CC33" i="2"/>
  <c r="BU33" i="2"/>
  <c r="BM33" i="2"/>
  <c r="BE33" i="2"/>
  <c r="AW33" i="2"/>
  <c r="AO33" i="2"/>
  <c r="AG33" i="2"/>
  <c r="Y33" i="2"/>
  <c r="Q33" i="2"/>
  <c r="I33" i="2"/>
  <c r="CR33" i="2"/>
  <c r="CJ33" i="2"/>
  <c r="CB33" i="2"/>
  <c r="BT33" i="2"/>
  <c r="BL33" i="2"/>
  <c r="BD33" i="2"/>
  <c r="AV33" i="2"/>
  <c r="AN33" i="2"/>
  <c r="AF33" i="2"/>
  <c r="X33" i="2"/>
  <c r="P33" i="2"/>
  <c r="H33" i="2"/>
  <c r="CQ33" i="2"/>
  <c r="CI33" i="2"/>
  <c r="CA33" i="2"/>
  <c r="BS33" i="2"/>
  <c r="BK33" i="2"/>
  <c r="BC33" i="2"/>
  <c r="AU33" i="2"/>
  <c r="AM33" i="2"/>
  <c r="AE33" i="2"/>
  <c r="W33" i="2"/>
  <c r="O33" i="2"/>
  <c r="G33" i="2"/>
  <c r="CX33" i="2"/>
  <c r="CP33" i="2"/>
  <c r="CH33" i="2"/>
  <c r="BZ33" i="2"/>
  <c r="BR33" i="2"/>
  <c r="BJ33" i="2"/>
  <c r="BB33" i="2"/>
  <c r="AT33" i="2"/>
  <c r="AL33" i="2"/>
  <c r="AD33" i="2"/>
  <c r="V33" i="2"/>
  <c r="N33" i="2"/>
  <c r="F33" i="2"/>
  <c r="CV33" i="2"/>
  <c r="CN33" i="2"/>
  <c r="CF33" i="2"/>
  <c r="BX33" i="2"/>
  <c r="BP33" i="2"/>
  <c r="BH33" i="2"/>
  <c r="AZ33" i="2"/>
  <c r="AR33" i="2"/>
  <c r="AJ33" i="2"/>
  <c r="AB33" i="2"/>
  <c r="T33" i="2"/>
  <c r="L33" i="2"/>
  <c r="D33" i="2"/>
  <c r="CS35" i="2"/>
  <c r="CK35" i="2"/>
  <c r="CC35" i="2"/>
  <c r="BU35" i="2"/>
  <c r="BM35" i="2"/>
  <c r="BE35" i="2"/>
  <c r="AW35" i="2"/>
  <c r="AO35" i="2"/>
  <c r="AG35" i="2"/>
  <c r="Y35" i="2"/>
  <c r="Q35" i="2"/>
  <c r="I35" i="2"/>
  <c r="CR35" i="2"/>
  <c r="CJ35" i="2"/>
  <c r="CB35" i="2"/>
  <c r="BT35" i="2"/>
  <c r="BL35" i="2"/>
  <c r="BD35" i="2"/>
  <c r="AV35" i="2"/>
  <c r="AN35" i="2"/>
  <c r="AF35" i="2"/>
  <c r="X35" i="2"/>
  <c r="P35" i="2"/>
  <c r="H35" i="2"/>
  <c r="CQ35" i="2"/>
  <c r="CI35" i="2"/>
  <c r="CA35" i="2"/>
  <c r="BS35" i="2"/>
  <c r="BK35" i="2"/>
  <c r="BC35" i="2"/>
  <c r="AU35" i="2"/>
  <c r="AM35" i="2"/>
  <c r="AE35" i="2"/>
  <c r="W35" i="2"/>
  <c r="O35" i="2"/>
  <c r="G35" i="2"/>
  <c r="CX35" i="2"/>
  <c r="CP35" i="2"/>
  <c r="CH35" i="2"/>
  <c r="BZ35" i="2"/>
  <c r="BR35" i="2"/>
  <c r="BJ35" i="2"/>
  <c r="BB35" i="2"/>
  <c r="AT35" i="2"/>
  <c r="AL35" i="2"/>
  <c r="AD35" i="2"/>
  <c r="V35" i="2"/>
  <c r="N35" i="2"/>
  <c r="F35" i="2"/>
  <c r="CV35" i="2"/>
  <c r="CN35" i="2"/>
  <c r="CF35" i="2"/>
  <c r="BX35" i="2"/>
  <c r="BP35" i="2"/>
  <c r="BH35" i="2"/>
  <c r="AZ35" i="2"/>
  <c r="AR35" i="2"/>
  <c r="AJ35" i="2"/>
  <c r="AB35" i="2"/>
  <c r="T35" i="2"/>
  <c r="L35" i="2"/>
  <c r="D35" i="2"/>
  <c r="CV37" i="2"/>
  <c r="CN37" i="2"/>
  <c r="CF37" i="2"/>
  <c r="BX37" i="2"/>
  <c r="BP37" i="2"/>
  <c r="BH37" i="2"/>
  <c r="CU37" i="2"/>
  <c r="CM37" i="2"/>
  <c r="CE37" i="2"/>
  <c r="BW37" i="2"/>
  <c r="BO37" i="2"/>
  <c r="CT37" i="2"/>
  <c r="CL37" i="2"/>
  <c r="CD37" i="2"/>
  <c r="BV37" i="2"/>
  <c r="BN37" i="2"/>
  <c r="BF37" i="2"/>
  <c r="CS37" i="2"/>
  <c r="CK37" i="2"/>
  <c r="CC37" i="2"/>
  <c r="BU37" i="2"/>
  <c r="BM37" i="2"/>
  <c r="BE37" i="2"/>
  <c r="CR37" i="2"/>
  <c r="CB37" i="2"/>
  <c r="BL37" i="2"/>
  <c r="BA37" i="2"/>
  <c r="AS37" i="2"/>
  <c r="AK37" i="2"/>
  <c r="CQ37" i="2"/>
  <c r="CA37" i="2"/>
  <c r="BK37" i="2"/>
  <c r="AZ37" i="2"/>
  <c r="AR37" i="2"/>
  <c r="AJ37" i="2"/>
  <c r="CP37" i="2"/>
  <c r="BZ37" i="2"/>
  <c r="BJ37" i="2"/>
  <c r="AY37" i="2"/>
  <c r="AQ37" i="2"/>
  <c r="AI37" i="2"/>
  <c r="CO37" i="2"/>
  <c r="BY37" i="2"/>
  <c r="BI37" i="2"/>
  <c r="AX37" i="2"/>
  <c r="AP37" i="2"/>
  <c r="AH37" i="2"/>
  <c r="CI37" i="2"/>
  <c r="BS37" i="2"/>
  <c r="BD37" i="2"/>
  <c r="AV37" i="2"/>
  <c r="AN37" i="2"/>
  <c r="AF37" i="2"/>
  <c r="C25" i="2"/>
  <c r="K25" i="2"/>
  <c r="S25" i="2"/>
  <c r="AA25" i="2"/>
  <c r="AI25" i="2"/>
  <c r="AQ25" i="2"/>
  <c r="AY25" i="2"/>
  <c r="BG25" i="2"/>
  <c r="BO25" i="2"/>
  <c r="BW25" i="2"/>
  <c r="CE25" i="2"/>
  <c r="CM25" i="2"/>
  <c r="CU25" i="2"/>
  <c r="W27" i="2"/>
  <c r="AM27" i="2"/>
  <c r="BE27" i="2"/>
  <c r="CA27" i="2"/>
  <c r="CX27" i="2"/>
  <c r="K29" i="2"/>
  <c r="AH29" i="2"/>
  <c r="BA29" i="2"/>
  <c r="BW29" i="2"/>
  <c r="CT29" i="2"/>
  <c r="AI31" i="2"/>
  <c r="BF31" i="2"/>
  <c r="BY31" i="2"/>
  <c r="CU31" i="2"/>
  <c r="E33" i="2"/>
  <c r="AA33" i="2"/>
  <c r="AX33" i="2"/>
  <c r="BQ33" i="2"/>
  <c r="CM33" i="2"/>
  <c r="S35" i="2"/>
  <c r="AP35" i="2"/>
  <c r="BI35" i="2"/>
  <c r="CE35" i="2"/>
  <c r="AM37" i="2"/>
  <c r="BQ37" i="2"/>
  <c r="D25" i="2"/>
  <c r="L25" i="2"/>
  <c r="T25" i="2"/>
  <c r="AB25" i="2"/>
  <c r="AJ25" i="2"/>
  <c r="AR25" i="2"/>
  <c r="AZ25" i="2"/>
  <c r="BH25" i="2"/>
  <c r="BP25" i="2"/>
  <c r="BX25" i="2"/>
  <c r="CF25" i="2"/>
  <c r="CN25" i="2"/>
  <c r="CV25" i="2"/>
  <c r="X27" i="2"/>
  <c r="AN27" i="2"/>
  <c r="BJ27" i="2"/>
  <c r="CC27" i="2"/>
  <c r="M29" i="2"/>
  <c r="AI29" i="2"/>
  <c r="BF29" i="2"/>
  <c r="BY29" i="2"/>
  <c r="CU29" i="2"/>
  <c r="AK31" i="2"/>
  <c r="BG31" i="2"/>
  <c r="CD31" i="2"/>
  <c r="CW31" i="2"/>
  <c r="J33" i="2"/>
  <c r="AC33" i="2"/>
  <c r="AY33" i="2"/>
  <c r="BV33" i="2"/>
  <c r="CO33" i="2"/>
  <c r="U35" i="2"/>
  <c r="AQ35" i="2"/>
  <c r="BN35" i="2"/>
  <c r="CG35" i="2"/>
  <c r="AO37" i="2"/>
  <c r="BR37" i="2"/>
  <c r="E25" i="2"/>
  <c r="M25" i="2"/>
  <c r="U25" i="2"/>
  <c r="AC25" i="2"/>
  <c r="AK25" i="2"/>
  <c r="AS25" i="2"/>
  <c r="BA25" i="2"/>
  <c r="BI25" i="2"/>
  <c r="BQ25" i="2"/>
  <c r="BY25" i="2"/>
  <c r="CG25" i="2"/>
  <c r="CO25" i="2"/>
  <c r="CW25" i="2"/>
  <c r="Y27" i="2"/>
  <c r="AO27" i="2"/>
  <c r="BK27" i="2"/>
  <c r="CH27" i="2"/>
  <c r="R29" i="2"/>
  <c r="AK29" i="2"/>
  <c r="BG29" i="2"/>
  <c r="CD29" i="2"/>
  <c r="CW29" i="2"/>
  <c r="S31" i="2"/>
  <c r="DC12" i="2" s="1"/>
  <c r="AP31" i="2"/>
  <c r="BI31" i="2"/>
  <c r="CE31" i="2"/>
  <c r="K33" i="2"/>
  <c r="AH33" i="2"/>
  <c r="BA33" i="2"/>
  <c r="BW33" i="2"/>
  <c r="CT33" i="2"/>
  <c r="C35" i="2"/>
  <c r="Z35" i="2"/>
  <c r="AS35" i="2"/>
  <c r="BO35" i="2"/>
  <c r="CL35" i="2"/>
  <c r="AT37" i="2"/>
  <c r="BT37" i="2"/>
  <c r="F25" i="2"/>
  <c r="N25" i="2"/>
  <c r="V25" i="2"/>
  <c r="AD25" i="2"/>
  <c r="AL25" i="2"/>
  <c r="AT25" i="2"/>
  <c r="BB25" i="2"/>
  <c r="BJ25" i="2"/>
  <c r="BR25" i="2"/>
  <c r="BZ25" i="2"/>
  <c r="CH25" i="2"/>
  <c r="CP25" i="2"/>
  <c r="CX25" i="2"/>
  <c r="AD27" i="2"/>
  <c r="AT27" i="2"/>
  <c r="BM27" i="2"/>
  <c r="CI27" i="2"/>
  <c r="S29" i="2"/>
  <c r="AP29" i="2"/>
  <c r="BI29" i="2"/>
  <c r="CE29" i="2"/>
  <c r="U31" i="2"/>
  <c r="AQ31" i="2"/>
  <c r="BN31" i="2"/>
  <c r="CG31" i="2"/>
  <c r="M33" i="2"/>
  <c r="AI33" i="2"/>
  <c r="BF33" i="2"/>
  <c r="BY33" i="2"/>
  <c r="CU33" i="2"/>
  <c r="E35" i="2"/>
  <c r="AA35" i="2"/>
  <c r="AX35" i="2"/>
  <c r="BQ35" i="2"/>
  <c r="CM35" i="2"/>
  <c r="AU37" i="2"/>
  <c r="CG37" i="2"/>
  <c r="DC16" i="2" l="1"/>
  <c r="DC10" i="2"/>
  <c r="DC15" i="2"/>
  <c r="DC17" i="2"/>
  <c r="DC6" i="2"/>
  <c r="DD6" i="2" s="1"/>
  <c r="DC9" i="2"/>
  <c r="DD9" i="2" s="1"/>
  <c r="DA49" i="2" s="1"/>
  <c r="DC5" i="2"/>
  <c r="DD5" i="2" s="1"/>
  <c r="DA45" i="2" s="1"/>
  <c r="DC11" i="2"/>
  <c r="DD11" i="2" s="1"/>
  <c r="DA51" i="2" s="1"/>
  <c r="DC8" i="2"/>
  <c r="DD8" i="2" s="1"/>
  <c r="DA48" i="2" s="1"/>
  <c r="DC13" i="2"/>
  <c r="DC14" i="2"/>
  <c r="DC18" i="2"/>
  <c r="DD18" i="2" s="1"/>
  <c r="DC7" i="2"/>
  <c r="DD7" i="2" s="1"/>
  <c r="DA47" i="2" s="1"/>
  <c r="DD16" i="2"/>
  <c r="DD15" i="2"/>
  <c r="DA55" i="2" s="1"/>
  <c r="DD17" i="2"/>
  <c r="DA57" i="2" s="1"/>
  <c r="DD12" i="2"/>
  <c r="DD13" i="2"/>
  <c r="DA53" i="2" s="1"/>
  <c r="DD10" i="2"/>
  <c r="DA50" i="2" s="1"/>
  <c r="DD14" i="2"/>
  <c r="DA54" i="2" s="1"/>
  <c r="CZ46" i="2" l="1"/>
  <c r="DA46" i="2"/>
  <c r="CZ56" i="2"/>
  <c r="DA56" i="2"/>
  <c r="CZ58" i="2"/>
  <c r="DA58" i="2"/>
  <c r="CZ52" i="2"/>
  <c r="DA52" i="2"/>
  <c r="DA59" i="2" s="1"/>
  <c r="CY51" i="2"/>
  <c r="CZ51" i="2"/>
  <c r="CY48" i="2"/>
  <c r="CZ48" i="2"/>
  <c r="CY45" i="2"/>
  <c r="CZ45" i="2"/>
  <c r="CY54" i="2"/>
  <c r="CZ54" i="2"/>
  <c r="CY47" i="2"/>
  <c r="CZ47" i="2"/>
  <c r="CY50" i="2"/>
  <c r="CZ50" i="2"/>
  <c r="CY49" i="2"/>
  <c r="CZ49" i="2"/>
  <c r="CY55" i="2"/>
  <c r="CZ55" i="2"/>
  <c r="CY53" i="2"/>
  <c r="CZ53" i="2"/>
  <c r="CY57" i="2"/>
  <c r="CZ57" i="2"/>
  <c r="BQ58" i="2"/>
  <c r="BO58" i="2"/>
  <c r="BR58" i="2"/>
  <c r="BC58" i="2"/>
  <c r="CG58" i="2"/>
  <c r="CT58" i="2"/>
  <c r="AG58" i="2"/>
  <c r="BJ58" i="2"/>
  <c r="CS58" i="2"/>
  <c r="AS58" i="2"/>
  <c r="AD46" i="2"/>
  <c r="CY46" i="2"/>
  <c r="AN58" i="2"/>
  <c r="BV58" i="2"/>
  <c r="CI58" i="2"/>
  <c r="CQ58" i="2"/>
  <c r="CJ58" i="2"/>
  <c r="BK52" i="2"/>
  <c r="CY52" i="2"/>
  <c r="N56" i="2"/>
  <c r="CY56" i="2"/>
  <c r="BM58" i="2"/>
  <c r="CY58" i="2"/>
  <c r="AE58" i="2"/>
  <c r="BY58" i="2"/>
  <c r="CF56" i="2"/>
  <c r="CP58" i="2"/>
  <c r="BI58" i="2"/>
  <c r="CW58" i="2"/>
  <c r="AM56" i="2"/>
  <c r="CD56" i="2"/>
  <c r="D56" i="2"/>
  <c r="BV56" i="2"/>
  <c r="CG56" i="2"/>
  <c r="CX56" i="2"/>
  <c r="BX56" i="2"/>
  <c r="AK58" i="2"/>
  <c r="CA58" i="2"/>
  <c r="AU58" i="2"/>
  <c r="AQ58" i="2"/>
  <c r="CV58" i="2"/>
  <c r="G56" i="2"/>
  <c r="BH56" i="2"/>
  <c r="AO56" i="2"/>
  <c r="AK56" i="2"/>
  <c r="CU56" i="2"/>
  <c r="V52" i="2"/>
  <c r="BX52" i="2"/>
  <c r="AA52" i="2"/>
  <c r="CP52" i="2"/>
  <c r="AC52" i="2"/>
  <c r="CX52" i="2"/>
  <c r="BQ52" i="2"/>
  <c r="BR52" i="2"/>
  <c r="CH58" i="2"/>
  <c r="BS58" i="2"/>
  <c r="BU56" i="2"/>
  <c r="L56" i="2"/>
  <c r="AV56" i="2"/>
  <c r="E56" i="2"/>
  <c r="CI56" i="2"/>
  <c r="CO56" i="2"/>
  <c r="CE56" i="2"/>
  <c r="AF56" i="2"/>
  <c r="AP56" i="2"/>
  <c r="CL56" i="2"/>
  <c r="AQ56" i="2"/>
  <c r="AD56" i="2"/>
  <c r="AH56" i="2"/>
  <c r="BB56" i="2"/>
  <c r="AS56" i="2"/>
  <c r="O56" i="2"/>
  <c r="BL56" i="2"/>
  <c r="BW56" i="2"/>
  <c r="CS56" i="2"/>
  <c r="AN56" i="2"/>
  <c r="AI56" i="2"/>
  <c r="K56" i="2"/>
  <c r="Y56" i="2"/>
  <c r="BR56" i="2"/>
  <c r="CV56" i="2"/>
  <c r="BQ56" i="2"/>
  <c r="CW56" i="2"/>
  <c r="W56" i="2"/>
  <c r="CP56" i="2"/>
  <c r="AG56" i="2"/>
  <c r="M56" i="2"/>
  <c r="I56" i="2"/>
  <c r="BC56" i="2"/>
  <c r="CR56" i="2"/>
  <c r="BZ56" i="2"/>
  <c r="AU56" i="2"/>
  <c r="CK56" i="2"/>
  <c r="BD56" i="2"/>
  <c r="BE56" i="2"/>
  <c r="H56" i="2"/>
  <c r="CT56" i="2"/>
  <c r="BK56" i="2"/>
  <c r="BI56" i="2"/>
  <c r="U56" i="2"/>
  <c r="T56" i="2"/>
  <c r="CJ56" i="2"/>
  <c r="BN56" i="2"/>
  <c r="BP56" i="2"/>
  <c r="BG56" i="2"/>
  <c r="AE56" i="2"/>
  <c r="AX56" i="2"/>
  <c r="AZ56" i="2"/>
  <c r="BS56" i="2"/>
  <c r="AR56" i="2"/>
  <c r="BO56" i="2"/>
  <c r="BT56" i="2"/>
  <c r="CM56" i="2"/>
  <c r="CH56" i="2"/>
  <c r="BY56" i="2"/>
  <c r="CC56" i="2"/>
  <c r="AW56" i="2"/>
  <c r="BJ56" i="2"/>
  <c r="Z56" i="2"/>
  <c r="CA56" i="2"/>
  <c r="AC56" i="2"/>
  <c r="BF56" i="2"/>
  <c r="BA56" i="2"/>
  <c r="BO52" i="2"/>
  <c r="AY52" i="2"/>
  <c r="AT52" i="2"/>
  <c r="BT52" i="2"/>
  <c r="BG52" i="2"/>
  <c r="AS52" i="2"/>
  <c r="CH46" i="2"/>
  <c r="AU46" i="2"/>
  <c r="AF46" i="2"/>
  <c r="BA46" i="2"/>
  <c r="CT46" i="2"/>
  <c r="CI46" i="2"/>
  <c r="AC46" i="2"/>
  <c r="R46" i="2"/>
  <c r="CC46" i="2"/>
  <c r="CE46" i="2"/>
  <c r="AX46" i="2"/>
  <c r="CU46" i="2"/>
  <c r="BW46" i="2"/>
  <c r="Q46" i="2"/>
  <c r="CS46" i="2"/>
  <c r="CQ46" i="2"/>
  <c r="L46" i="2"/>
  <c r="CF46" i="2"/>
  <c r="AT46" i="2"/>
  <c r="BS46" i="2"/>
  <c r="X46" i="2"/>
  <c r="CL46" i="2"/>
  <c r="AV46" i="2"/>
  <c r="CN46" i="2"/>
  <c r="Y46" i="2"/>
  <c r="AA46" i="2"/>
  <c r="W46" i="2"/>
  <c r="BM46" i="2"/>
  <c r="CA46" i="2"/>
  <c r="BF46" i="2"/>
  <c r="D46" i="2"/>
  <c r="CV46" i="2"/>
  <c r="K46" i="2"/>
  <c r="BL46" i="2"/>
  <c r="AO46" i="2"/>
  <c r="E46" i="2"/>
  <c r="CD46" i="2"/>
  <c r="G46" i="2"/>
  <c r="BJ46" i="2"/>
  <c r="AE46" i="2"/>
  <c r="H46" i="2"/>
  <c r="CX46" i="2"/>
  <c r="AI46" i="2"/>
  <c r="BT46" i="2"/>
  <c r="BE46" i="2"/>
  <c r="N46" i="2"/>
  <c r="BI46" i="2"/>
  <c r="AL46" i="2"/>
  <c r="BC46" i="2"/>
  <c r="AZ58" i="2"/>
  <c r="BL58" i="2"/>
  <c r="BN58" i="2"/>
  <c r="CO58" i="2"/>
  <c r="AH58" i="2"/>
  <c r="BX58" i="2"/>
  <c r="AI58" i="2"/>
  <c r="CL58" i="2"/>
  <c r="BF58" i="2"/>
  <c r="AW52" i="2"/>
  <c r="CL52" i="2"/>
  <c r="Z52" i="2"/>
  <c r="AH52" i="2"/>
  <c r="BD52" i="2"/>
  <c r="CB52" i="2"/>
  <c r="AM52" i="2"/>
  <c r="BN52" i="2"/>
  <c r="Y52" i="2"/>
  <c r="AV52" i="2"/>
  <c r="BW58" i="2"/>
  <c r="BB58" i="2"/>
  <c r="BD58" i="2"/>
  <c r="CX58" i="2"/>
  <c r="BP58" i="2"/>
  <c r="AT58" i="2"/>
  <c r="BZ58" i="2"/>
  <c r="AO58" i="2"/>
  <c r="BG58" i="2"/>
  <c r="BU46" i="2"/>
  <c r="BQ46" i="2"/>
  <c r="C46" i="2"/>
  <c r="BB46" i="2"/>
  <c r="AR46" i="2"/>
  <c r="AJ46" i="2"/>
  <c r="BN46" i="2"/>
  <c r="AN46" i="2"/>
  <c r="F46" i="2"/>
  <c r="BP46" i="2"/>
  <c r="AY46" i="2"/>
  <c r="AH46" i="2"/>
  <c r="CR46" i="2"/>
  <c r="R56" i="2"/>
  <c r="CN56" i="2"/>
  <c r="C56" i="2"/>
  <c r="AB56" i="2"/>
  <c r="AL56" i="2"/>
  <c r="P56" i="2"/>
  <c r="S56" i="2"/>
  <c r="AA56" i="2"/>
  <c r="CO52" i="2"/>
  <c r="AZ52" i="2"/>
  <c r="AQ52" i="2"/>
  <c r="AJ52" i="2"/>
  <c r="BL52" i="2"/>
  <c r="AP52" i="2"/>
  <c r="BM52" i="2"/>
  <c r="X52" i="2"/>
  <c r="CF52" i="2"/>
  <c r="CK52" i="2"/>
  <c r="AG52" i="2"/>
  <c r="W52" i="2"/>
  <c r="BJ52" i="2"/>
  <c r="AX52" i="2"/>
  <c r="CJ52" i="2"/>
  <c r="BH52" i="2"/>
  <c r="BV52" i="2"/>
  <c r="CS52" i="2"/>
  <c r="AL58" i="2"/>
  <c r="AW58" i="2"/>
  <c r="BT58" i="2"/>
  <c r="AR58" i="2"/>
  <c r="BK58" i="2"/>
  <c r="CB58" i="2"/>
  <c r="CC58" i="2"/>
  <c r="BA58" i="2"/>
  <c r="CR58" i="2"/>
  <c r="CB46" i="2"/>
  <c r="M46" i="2"/>
  <c r="BR46" i="2"/>
  <c r="BZ46" i="2"/>
  <c r="CP46" i="2"/>
  <c r="BK46" i="2"/>
  <c r="CM46" i="2"/>
  <c r="J46" i="2"/>
  <c r="BD46" i="2"/>
  <c r="V46" i="2"/>
  <c r="BX46" i="2"/>
  <c r="BG46" i="2"/>
  <c r="P46" i="2"/>
  <c r="AU52" i="2"/>
  <c r="BB52" i="2"/>
  <c r="CT52" i="2"/>
  <c r="CV52" i="2"/>
  <c r="AL52" i="2"/>
  <c r="CH52" i="2"/>
  <c r="CU52" i="2"/>
  <c r="BU52" i="2"/>
  <c r="BP52" i="2"/>
  <c r="CE52" i="2"/>
  <c r="CD52" i="2"/>
  <c r="AM58" i="2"/>
  <c r="AX58" i="2"/>
  <c r="BH58" i="2"/>
  <c r="AP58" i="2"/>
  <c r="BU58" i="2"/>
  <c r="CU58" i="2"/>
  <c r="CD58" i="2"/>
  <c r="CF58" i="2"/>
  <c r="CN58" i="2"/>
  <c r="O46" i="2"/>
  <c r="AS46" i="2"/>
  <c r="S46" i="2"/>
  <c r="AK46" i="2"/>
  <c r="CO46" i="2"/>
  <c r="CG46" i="2"/>
  <c r="AZ46" i="2"/>
  <c r="BV46" i="2"/>
  <c r="AW46" i="2"/>
  <c r="AM46" i="2"/>
  <c r="U46" i="2"/>
  <c r="T46" i="2"/>
  <c r="BY46" i="2"/>
  <c r="BM56" i="2"/>
  <c r="X56" i="2"/>
  <c r="J56" i="2"/>
  <c r="AY56" i="2"/>
  <c r="V56" i="2"/>
  <c r="CB56" i="2"/>
  <c r="Q56" i="2"/>
  <c r="AJ56" i="2"/>
  <c r="AT56" i="2"/>
  <c r="CQ56" i="2"/>
  <c r="F56" i="2"/>
  <c r="T52" i="2"/>
  <c r="AR52" i="2"/>
  <c r="AI52" i="2"/>
  <c r="AO52" i="2"/>
  <c r="BZ52" i="2"/>
  <c r="CN52" i="2"/>
  <c r="S52" i="2"/>
  <c r="BF52" i="2"/>
  <c r="BW52" i="2"/>
  <c r="CM52" i="2"/>
  <c r="CW52" i="2"/>
  <c r="U52" i="2"/>
  <c r="CA52" i="2"/>
  <c r="AK52" i="2"/>
  <c r="BI52" i="2"/>
  <c r="AB52" i="2"/>
  <c r="AE52" i="2"/>
  <c r="AD52" i="2"/>
  <c r="CR52" i="2"/>
  <c r="BC52" i="2"/>
  <c r="BY52" i="2"/>
  <c r="AY58" i="2"/>
  <c r="CM58" i="2"/>
  <c r="BE58" i="2"/>
  <c r="CE58" i="2"/>
  <c r="AV58" i="2"/>
  <c r="AF58" i="2"/>
  <c r="AJ58" i="2"/>
  <c r="CK58" i="2"/>
  <c r="BO46" i="2"/>
  <c r="CK46" i="2"/>
  <c r="AP46" i="2"/>
  <c r="AB46" i="2"/>
  <c r="I46" i="2"/>
  <c r="AG46" i="2"/>
  <c r="CW46" i="2"/>
  <c r="BH46" i="2"/>
  <c r="AQ46" i="2"/>
  <c r="Z46" i="2"/>
  <c r="CJ46" i="2"/>
  <c r="BS52" i="2"/>
  <c r="BE52" i="2"/>
  <c r="CI52" i="2"/>
  <c r="AF52" i="2"/>
  <c r="CG52" i="2"/>
  <c r="CQ52" i="2"/>
  <c r="BA52" i="2"/>
  <c r="CC52" i="2"/>
  <c r="AN52" i="2"/>
  <c r="AP53" i="2"/>
  <c r="BS53" i="2"/>
  <c r="G53" i="2"/>
  <c r="AT53" i="2"/>
  <c r="BX53" i="2"/>
  <c r="BW53" i="2"/>
  <c r="BU53" i="2"/>
  <c r="BT53" i="2"/>
  <c r="BP53" i="2"/>
  <c r="AB53" i="2"/>
  <c r="AZ53" i="2"/>
  <c r="AR53" i="2"/>
  <c r="CT53" i="2"/>
  <c r="AH53" i="2"/>
  <c r="BK53" i="2"/>
  <c r="CX53" i="2"/>
  <c r="AL53" i="2"/>
  <c r="BL53" i="2"/>
  <c r="BI53" i="2"/>
  <c r="BH53" i="2"/>
  <c r="BG53" i="2"/>
  <c r="BD53" i="2"/>
  <c r="CN53" i="2"/>
  <c r="P53" i="2"/>
  <c r="M53" i="2"/>
  <c r="CL53" i="2"/>
  <c r="Z53" i="2"/>
  <c r="BC53" i="2"/>
  <c r="CP53" i="2"/>
  <c r="AD53" i="2"/>
  <c r="AY53" i="2"/>
  <c r="AW53" i="2"/>
  <c r="AV53" i="2"/>
  <c r="AS53" i="2"/>
  <c r="AQ53" i="2"/>
  <c r="BE53" i="2"/>
  <c r="BY53" i="2"/>
  <c r="CD53" i="2"/>
  <c r="R53" i="2"/>
  <c r="AU53" i="2"/>
  <c r="CH53" i="2"/>
  <c r="V53" i="2"/>
  <c r="AK53" i="2"/>
  <c r="AJ53" i="2"/>
  <c r="AI53" i="2"/>
  <c r="AG53" i="2"/>
  <c r="AC53" i="2"/>
  <c r="AA53" i="2"/>
  <c r="AO53" i="2"/>
  <c r="AF53" i="2"/>
  <c r="BO53" i="2"/>
  <c r="BV53" i="2"/>
  <c r="J53" i="2"/>
  <c r="AM53" i="2"/>
  <c r="BZ53" i="2"/>
  <c r="N53" i="2"/>
  <c r="Y53" i="2"/>
  <c r="X53" i="2"/>
  <c r="U53" i="2"/>
  <c r="T53" i="2"/>
  <c r="Q53" i="2"/>
  <c r="CM53" i="2"/>
  <c r="E53" i="2"/>
  <c r="BQ53" i="2"/>
  <c r="W53" i="2"/>
  <c r="L53" i="2"/>
  <c r="CF53" i="2"/>
  <c r="S53" i="2"/>
  <c r="CG53" i="2"/>
  <c r="I53" i="2"/>
  <c r="CS53" i="2"/>
  <c r="BN53" i="2"/>
  <c r="O53" i="2"/>
  <c r="CV53" i="2"/>
  <c r="H53" i="2"/>
  <c r="CE53" i="2"/>
  <c r="CW53" i="2"/>
  <c r="AE53" i="2"/>
  <c r="BF53" i="2"/>
  <c r="BR53" i="2"/>
  <c r="CJ53" i="2"/>
  <c r="CO53" i="2"/>
  <c r="AN53" i="2"/>
  <c r="C53" i="2"/>
  <c r="F53" i="2"/>
  <c r="CR53" i="2"/>
  <c r="CA53" i="2"/>
  <c r="BA53" i="2"/>
  <c r="AX53" i="2"/>
  <c r="BJ53" i="2"/>
  <c r="K53" i="2"/>
  <c r="CC53" i="2"/>
  <c r="CB53" i="2"/>
  <c r="CQ53" i="2"/>
  <c r="BB53" i="2"/>
  <c r="CU53" i="2"/>
  <c r="D53" i="2"/>
  <c r="CI53" i="2"/>
  <c r="BM53" i="2"/>
  <c r="CK53" i="2"/>
  <c r="CR47" i="2"/>
  <c r="AF47" i="2"/>
  <c r="BK47" i="2"/>
  <c r="CX47" i="2"/>
  <c r="AL47" i="2"/>
  <c r="BY47" i="2"/>
  <c r="M47" i="2"/>
  <c r="CS47" i="2"/>
  <c r="R47" i="2"/>
  <c r="AG47" i="2"/>
  <c r="AQ47" i="2"/>
  <c r="AP47" i="2"/>
  <c r="CJ47" i="2"/>
  <c r="X47" i="2"/>
  <c r="BC47" i="2"/>
  <c r="CP47" i="2"/>
  <c r="AD47" i="2"/>
  <c r="BQ47" i="2"/>
  <c r="E47" i="2"/>
  <c r="BV47" i="2"/>
  <c r="Q47" i="2"/>
  <c r="AA47" i="2"/>
  <c r="CV47" i="2"/>
  <c r="CB47" i="2"/>
  <c r="P47" i="2"/>
  <c r="AU47" i="2"/>
  <c r="CH47" i="2"/>
  <c r="V47" i="2"/>
  <c r="BI47" i="2"/>
  <c r="CU47" i="2"/>
  <c r="AZ47" i="2"/>
  <c r="CN47" i="2"/>
  <c r="K47" i="2"/>
  <c r="BT47" i="2"/>
  <c r="H47" i="2"/>
  <c r="AM47" i="2"/>
  <c r="BZ47" i="2"/>
  <c r="N47" i="2"/>
  <c r="BA47" i="2"/>
  <c r="CM47" i="2"/>
  <c r="AJ47" i="2"/>
  <c r="BU47" i="2"/>
  <c r="CF47" i="2"/>
  <c r="CC47" i="2"/>
  <c r="BX47" i="2"/>
  <c r="BM47" i="2"/>
  <c r="BE47" i="2"/>
  <c r="L47" i="2"/>
  <c r="BL47" i="2"/>
  <c r="CQ47" i="2"/>
  <c r="AE47" i="2"/>
  <c r="BR47" i="2"/>
  <c r="F47" i="2"/>
  <c r="AS47" i="2"/>
  <c r="CE47" i="2"/>
  <c r="T47" i="2"/>
  <c r="AY47" i="2"/>
  <c r="CL47" i="2"/>
  <c r="AO47" i="2"/>
  <c r="AB47" i="2"/>
  <c r="Z47" i="2"/>
  <c r="Y47" i="2"/>
  <c r="J47" i="2"/>
  <c r="I47" i="2"/>
  <c r="AR47" i="2"/>
  <c r="BF47" i="2"/>
  <c r="BD47" i="2"/>
  <c r="G47" i="2"/>
  <c r="AC47" i="2"/>
  <c r="CK47" i="2"/>
  <c r="BH47" i="2"/>
  <c r="CT47" i="2"/>
  <c r="AV47" i="2"/>
  <c r="BJ47" i="2"/>
  <c r="U47" i="2"/>
  <c r="BP47" i="2"/>
  <c r="BN47" i="2"/>
  <c r="BS47" i="2"/>
  <c r="D47" i="2"/>
  <c r="CD47" i="2"/>
  <c r="AN47" i="2"/>
  <c r="BB47" i="2"/>
  <c r="BW47" i="2"/>
  <c r="AI47" i="2"/>
  <c r="AX47" i="2"/>
  <c r="AW47" i="2"/>
  <c r="CO47" i="2"/>
  <c r="O47" i="2"/>
  <c r="CI47" i="2"/>
  <c r="AT47" i="2"/>
  <c r="BO47" i="2"/>
  <c r="S47" i="2"/>
  <c r="AH47" i="2"/>
  <c r="CG47" i="2"/>
  <c r="CA47" i="2"/>
  <c r="CW47" i="2"/>
  <c r="BG47" i="2"/>
  <c r="C47" i="2"/>
  <c r="W47" i="2"/>
  <c r="AK47" i="2"/>
  <c r="CC45" i="2"/>
  <c r="CF45" i="2"/>
  <c r="CR45" i="2"/>
  <c r="AF45" i="2"/>
  <c r="BK45" i="2"/>
  <c r="CX45" i="2"/>
  <c r="AL45" i="2"/>
  <c r="BY45" i="2"/>
  <c r="M45" i="2"/>
  <c r="CM45" i="2"/>
  <c r="BF45" i="2"/>
  <c r="Y45" i="2"/>
  <c r="C45" i="2"/>
  <c r="BM45" i="2"/>
  <c r="Q45" i="2"/>
  <c r="BP45" i="2"/>
  <c r="CJ45" i="2"/>
  <c r="X45" i="2"/>
  <c r="BC45" i="2"/>
  <c r="CP45" i="2"/>
  <c r="AD45" i="2"/>
  <c r="BQ45" i="2"/>
  <c r="E45" i="2"/>
  <c r="BW45" i="2"/>
  <c r="AP45" i="2"/>
  <c r="I45" i="2"/>
  <c r="BN45" i="2"/>
  <c r="R45" i="2"/>
  <c r="CB45" i="2"/>
  <c r="P45" i="2"/>
  <c r="AU45" i="2"/>
  <c r="CH45" i="2"/>
  <c r="V45" i="2"/>
  <c r="BI45" i="2"/>
  <c r="CN45" i="2"/>
  <c r="BG45" i="2"/>
  <c r="Z45" i="2"/>
  <c r="CU45" i="2"/>
  <c r="T45" i="2"/>
  <c r="BT45" i="2"/>
  <c r="H45" i="2"/>
  <c r="AM45" i="2"/>
  <c r="BZ45" i="2"/>
  <c r="N45" i="2"/>
  <c r="BA45" i="2"/>
  <c r="BX45" i="2"/>
  <c r="AQ45" i="2"/>
  <c r="J45" i="2"/>
  <c r="CE45" i="2"/>
  <c r="AG45" i="2"/>
  <c r="AH45" i="2"/>
  <c r="BL45" i="2"/>
  <c r="CQ45" i="2"/>
  <c r="AE45" i="2"/>
  <c r="BR45" i="2"/>
  <c r="F45" i="2"/>
  <c r="AS45" i="2"/>
  <c r="BH45" i="2"/>
  <c r="AA45" i="2"/>
  <c r="CK45" i="2"/>
  <c r="BO45" i="2"/>
  <c r="CD45" i="2"/>
  <c r="BS45" i="2"/>
  <c r="CO45" i="2"/>
  <c r="K45" i="2"/>
  <c r="S45" i="2"/>
  <c r="CS45" i="2"/>
  <c r="CI45" i="2"/>
  <c r="AW45" i="2"/>
  <c r="L45" i="2"/>
  <c r="W45" i="2"/>
  <c r="CG45" i="2"/>
  <c r="CL45" i="2"/>
  <c r="AX45" i="2"/>
  <c r="AN45" i="2"/>
  <c r="AR45" i="2"/>
  <c r="CV45" i="2"/>
  <c r="O45" i="2"/>
  <c r="AK45" i="2"/>
  <c r="BV45" i="2"/>
  <c r="CT45" i="2"/>
  <c r="D45" i="2"/>
  <c r="BB45" i="2"/>
  <c r="CW45" i="2"/>
  <c r="BD45" i="2"/>
  <c r="G45" i="2"/>
  <c r="AC45" i="2"/>
  <c r="BU45" i="2"/>
  <c r="AZ45" i="2"/>
  <c r="AB45" i="2"/>
  <c r="AI45" i="2"/>
  <c r="AV45" i="2"/>
  <c r="BJ45" i="2"/>
  <c r="U45" i="2"/>
  <c r="BE45" i="2"/>
  <c r="AO45" i="2"/>
  <c r="AT45" i="2"/>
  <c r="AY45" i="2"/>
  <c r="CA45" i="2"/>
  <c r="AJ45" i="2"/>
  <c r="CL49" i="2"/>
  <c r="Z49" i="2"/>
  <c r="BE49" i="2"/>
  <c r="AN49" i="2"/>
  <c r="BS49" i="2"/>
  <c r="G49" i="2"/>
  <c r="AS49" i="2"/>
  <c r="BH49" i="2"/>
  <c r="Y49" i="2"/>
  <c r="CP49" i="2"/>
  <c r="AW49" i="2"/>
  <c r="AI49" i="2"/>
  <c r="CD49" i="2"/>
  <c r="R49" i="2"/>
  <c r="CR49" i="2"/>
  <c r="AF49" i="2"/>
  <c r="BK49" i="2"/>
  <c r="CW49" i="2"/>
  <c r="AK49" i="2"/>
  <c r="AQ49" i="2"/>
  <c r="I49" i="2"/>
  <c r="BW49" i="2"/>
  <c r="AG49" i="2"/>
  <c r="CN49" i="2"/>
  <c r="AB49" i="2"/>
  <c r="BV49" i="2"/>
  <c r="J49" i="2"/>
  <c r="CJ49" i="2"/>
  <c r="X49" i="2"/>
  <c r="BC49" i="2"/>
  <c r="CO49" i="2"/>
  <c r="AC49" i="2"/>
  <c r="AA49" i="2"/>
  <c r="CU49" i="2"/>
  <c r="AZ49" i="2"/>
  <c r="Q49" i="2"/>
  <c r="AR49" i="2"/>
  <c r="BN49" i="2"/>
  <c r="CS49" i="2"/>
  <c r="CB49" i="2"/>
  <c r="P49" i="2"/>
  <c r="AU49" i="2"/>
  <c r="CG49" i="2"/>
  <c r="U49" i="2"/>
  <c r="K49" i="2"/>
  <c r="BX49" i="2"/>
  <c r="AJ49" i="2"/>
  <c r="AT49" i="2"/>
  <c r="AY49" i="2"/>
  <c r="BR49" i="2"/>
  <c r="BF49" i="2"/>
  <c r="CK49" i="2"/>
  <c r="BT49" i="2"/>
  <c r="H49" i="2"/>
  <c r="AM49" i="2"/>
  <c r="BY49" i="2"/>
  <c r="M49" i="2"/>
  <c r="CV49" i="2"/>
  <c r="BB49" i="2"/>
  <c r="T49" i="2"/>
  <c r="C49" i="2"/>
  <c r="BO49" i="2"/>
  <c r="CC49" i="2"/>
  <c r="CA49" i="2"/>
  <c r="CX49" i="2"/>
  <c r="D49" i="2"/>
  <c r="CF49" i="2"/>
  <c r="BI49" i="2"/>
  <c r="AP49" i="2"/>
  <c r="E49" i="2"/>
  <c r="BU49" i="2"/>
  <c r="AE49" i="2"/>
  <c r="CE49" i="2"/>
  <c r="CM49" i="2"/>
  <c r="AD49" i="2"/>
  <c r="CQ49" i="2"/>
  <c r="V49" i="2"/>
  <c r="F49" i="2"/>
  <c r="BM49" i="2"/>
  <c r="W49" i="2"/>
  <c r="BZ49" i="2"/>
  <c r="BP49" i="2"/>
  <c r="AV49" i="2"/>
  <c r="AL49" i="2"/>
  <c r="CI49" i="2"/>
  <c r="S49" i="2"/>
  <c r="BJ49" i="2"/>
  <c r="BL49" i="2"/>
  <c r="O49" i="2"/>
  <c r="BG49" i="2"/>
  <c r="CH49" i="2"/>
  <c r="L49" i="2"/>
  <c r="BA49" i="2"/>
  <c r="N49" i="2"/>
  <c r="CT49" i="2"/>
  <c r="BD49" i="2"/>
  <c r="BQ49" i="2"/>
  <c r="AO49" i="2"/>
  <c r="AX49" i="2"/>
  <c r="AH49" i="2"/>
  <c r="CH54" i="2"/>
  <c r="V54" i="2"/>
  <c r="BI54" i="2"/>
  <c r="CM54" i="2"/>
  <c r="AA54" i="2"/>
  <c r="BN54" i="2"/>
  <c r="CR54" i="2"/>
  <c r="BK54" i="2"/>
  <c r="AB54" i="2"/>
  <c r="CI54" i="2"/>
  <c r="BT54" i="2"/>
  <c r="H54" i="2"/>
  <c r="CV54" i="2"/>
  <c r="BZ54" i="2"/>
  <c r="N54" i="2"/>
  <c r="BA54" i="2"/>
  <c r="CE54" i="2"/>
  <c r="S54" i="2"/>
  <c r="BF54" i="2"/>
  <c r="CB54" i="2"/>
  <c r="AU54" i="2"/>
  <c r="L54" i="2"/>
  <c r="BS54" i="2"/>
  <c r="AG54" i="2"/>
  <c r="AN54" i="2"/>
  <c r="D54" i="2"/>
  <c r="BJ54" i="2"/>
  <c r="CW54" i="2"/>
  <c r="AK54" i="2"/>
  <c r="BO54" i="2"/>
  <c r="C54" i="2"/>
  <c r="AP54" i="2"/>
  <c r="AV54" i="2"/>
  <c r="O54" i="2"/>
  <c r="BU54" i="2"/>
  <c r="AM54" i="2"/>
  <c r="X54" i="2"/>
  <c r="E54" i="2"/>
  <c r="BB54" i="2"/>
  <c r="CO54" i="2"/>
  <c r="AC54" i="2"/>
  <c r="BG54" i="2"/>
  <c r="CT54" i="2"/>
  <c r="AH54" i="2"/>
  <c r="AF54" i="2"/>
  <c r="CN54" i="2"/>
  <c r="BE54" i="2"/>
  <c r="W54" i="2"/>
  <c r="BM54" i="2"/>
  <c r="BR54" i="2"/>
  <c r="AS54" i="2"/>
  <c r="K54" i="2"/>
  <c r="BL54" i="2"/>
  <c r="CK54" i="2"/>
  <c r="BP54" i="2"/>
  <c r="Q54" i="2"/>
  <c r="BD54" i="2"/>
  <c r="AY54" i="2"/>
  <c r="BY54" i="2"/>
  <c r="J54" i="2"/>
  <c r="AT54" i="2"/>
  <c r="U54" i="2"/>
  <c r="CL54" i="2"/>
  <c r="P54" i="2"/>
  <c r="AO54" i="2"/>
  <c r="T54" i="2"/>
  <c r="Z54" i="2"/>
  <c r="R54" i="2"/>
  <c r="CF54" i="2"/>
  <c r="CP54" i="2"/>
  <c r="AL54" i="2"/>
  <c r="M54" i="2"/>
  <c r="CD54" i="2"/>
  <c r="CQ54" i="2"/>
  <c r="Y54" i="2"/>
  <c r="CS54" i="2"/>
  <c r="BX54" i="2"/>
  <c r="AW54" i="2"/>
  <c r="CX54" i="2"/>
  <c r="BH54" i="2"/>
  <c r="BQ54" i="2"/>
  <c r="AJ54" i="2"/>
  <c r="AD54" i="2"/>
  <c r="CU54" i="2"/>
  <c r="BV54" i="2"/>
  <c r="CA54" i="2"/>
  <c r="I54" i="2"/>
  <c r="AZ54" i="2"/>
  <c r="G54" i="2"/>
  <c r="CC54" i="2"/>
  <c r="AI54" i="2"/>
  <c r="F54" i="2"/>
  <c r="BW54" i="2"/>
  <c r="AX54" i="2"/>
  <c r="AE54" i="2"/>
  <c r="BC54" i="2"/>
  <c r="CJ54" i="2"/>
  <c r="CG54" i="2"/>
  <c r="AQ54" i="2"/>
  <c r="AR54" i="2"/>
  <c r="BV57" i="2"/>
  <c r="J57" i="2"/>
  <c r="AO57" i="2"/>
  <c r="BS57" i="2"/>
  <c r="G57" i="2"/>
  <c r="AT57" i="2"/>
  <c r="CF57" i="2"/>
  <c r="BO57" i="2"/>
  <c r="AV57" i="2"/>
  <c r="M57" i="2"/>
  <c r="AK57" i="2"/>
  <c r="BA57" i="2"/>
  <c r="BD57" i="2"/>
  <c r="CJ57" i="2"/>
  <c r="BN57" i="2"/>
  <c r="CS57" i="2"/>
  <c r="AG57" i="2"/>
  <c r="BK57" i="2"/>
  <c r="CX57" i="2"/>
  <c r="AL57" i="2"/>
  <c r="BP57" i="2"/>
  <c r="AY57" i="2"/>
  <c r="AF57" i="2"/>
  <c r="CM57" i="2"/>
  <c r="BT57" i="2"/>
  <c r="H57" i="2"/>
  <c r="E57" i="2"/>
  <c r="BF57" i="2"/>
  <c r="CK57" i="2"/>
  <c r="Y57" i="2"/>
  <c r="BC57" i="2"/>
  <c r="CP57" i="2"/>
  <c r="AD57" i="2"/>
  <c r="AZ57" i="2"/>
  <c r="AI57" i="2"/>
  <c r="P57" i="2"/>
  <c r="BW57" i="2"/>
  <c r="AB57" i="2"/>
  <c r="CG57" i="2"/>
  <c r="AX57" i="2"/>
  <c r="CC57" i="2"/>
  <c r="Q57" i="2"/>
  <c r="AU57" i="2"/>
  <c r="CH57" i="2"/>
  <c r="V57" i="2"/>
  <c r="AJ57" i="2"/>
  <c r="S57" i="2"/>
  <c r="CR57" i="2"/>
  <c r="BG57" i="2"/>
  <c r="BQ57" i="2"/>
  <c r="AP57" i="2"/>
  <c r="BU57" i="2"/>
  <c r="I57" i="2"/>
  <c r="AM57" i="2"/>
  <c r="BZ57" i="2"/>
  <c r="N57" i="2"/>
  <c r="T57" i="2"/>
  <c r="C57" i="2"/>
  <c r="BY57" i="2"/>
  <c r="AQ57" i="2"/>
  <c r="X57" i="2"/>
  <c r="AN57" i="2"/>
  <c r="CL57" i="2"/>
  <c r="CQ57" i="2"/>
  <c r="BB57" i="2"/>
  <c r="CB57" i="2"/>
  <c r="BH57" i="2"/>
  <c r="BR57" i="2"/>
  <c r="BX57" i="2"/>
  <c r="CD57" i="2"/>
  <c r="CI57" i="2"/>
  <c r="F57" i="2"/>
  <c r="BL57" i="2"/>
  <c r="U57" i="2"/>
  <c r="O57" i="2"/>
  <c r="CT57" i="2"/>
  <c r="BJ57" i="2"/>
  <c r="AH57" i="2"/>
  <c r="CA57" i="2"/>
  <c r="CV57" i="2"/>
  <c r="BI57" i="2"/>
  <c r="CO57" i="2"/>
  <c r="L57" i="2"/>
  <c r="BM57" i="2"/>
  <c r="CW57" i="2"/>
  <c r="AA57" i="2"/>
  <c r="AR57" i="2"/>
  <c r="Z57" i="2"/>
  <c r="AE57" i="2"/>
  <c r="CN57" i="2"/>
  <c r="AS57" i="2"/>
  <c r="BE57" i="2"/>
  <c r="CE57" i="2"/>
  <c r="K57" i="2"/>
  <c r="AW57" i="2"/>
  <c r="R57" i="2"/>
  <c r="W57" i="2"/>
  <c r="D57" i="2"/>
  <c r="AC57" i="2"/>
  <c r="CU57" i="2"/>
  <c r="BF55" i="2"/>
  <c r="CK55" i="2"/>
  <c r="Y55" i="2"/>
  <c r="BC55" i="2"/>
  <c r="CP55" i="2"/>
  <c r="AD55" i="2"/>
  <c r="AB55" i="2"/>
  <c r="CJ55" i="2"/>
  <c r="BQ55" i="2"/>
  <c r="AY55" i="2"/>
  <c r="P55" i="2"/>
  <c r="AJ55" i="2"/>
  <c r="AX55" i="2"/>
  <c r="CC55" i="2"/>
  <c r="Q55" i="2"/>
  <c r="AU55" i="2"/>
  <c r="CH55" i="2"/>
  <c r="V55" i="2"/>
  <c r="L55" i="2"/>
  <c r="BT55" i="2"/>
  <c r="BA55" i="2"/>
  <c r="AI55" i="2"/>
  <c r="CR55" i="2"/>
  <c r="AS55" i="2"/>
  <c r="AP55" i="2"/>
  <c r="BU55" i="2"/>
  <c r="I55" i="2"/>
  <c r="AM55" i="2"/>
  <c r="BZ55" i="2"/>
  <c r="N55" i="2"/>
  <c r="CM55" i="2"/>
  <c r="BD55" i="2"/>
  <c r="AK55" i="2"/>
  <c r="S55" i="2"/>
  <c r="AZ55" i="2"/>
  <c r="CT55" i="2"/>
  <c r="AH55" i="2"/>
  <c r="BM55" i="2"/>
  <c r="CQ55" i="2"/>
  <c r="AE55" i="2"/>
  <c r="BR55" i="2"/>
  <c r="F55" i="2"/>
  <c r="BW55" i="2"/>
  <c r="AN55" i="2"/>
  <c r="U55" i="2"/>
  <c r="C55" i="2"/>
  <c r="M55" i="2"/>
  <c r="CL55" i="2"/>
  <c r="Z55" i="2"/>
  <c r="BE55" i="2"/>
  <c r="CI55" i="2"/>
  <c r="W55" i="2"/>
  <c r="BJ55" i="2"/>
  <c r="CN55" i="2"/>
  <c r="BG55" i="2"/>
  <c r="X55" i="2"/>
  <c r="E55" i="2"/>
  <c r="BL55" i="2"/>
  <c r="CO55" i="2"/>
  <c r="BP55" i="2"/>
  <c r="CD55" i="2"/>
  <c r="AG55" i="2"/>
  <c r="AT55" i="2"/>
  <c r="H55" i="2"/>
  <c r="BI55" i="2"/>
  <c r="CS55" i="2"/>
  <c r="AO55" i="2"/>
  <c r="CV55" i="2"/>
  <c r="AC55" i="2"/>
  <c r="BV55" i="2"/>
  <c r="CA55" i="2"/>
  <c r="AL55" i="2"/>
  <c r="CW55" i="2"/>
  <c r="AV55" i="2"/>
  <c r="AF55" i="2"/>
  <c r="CF55" i="2"/>
  <c r="G55" i="2"/>
  <c r="CX55" i="2"/>
  <c r="BN55" i="2"/>
  <c r="BS55" i="2"/>
  <c r="BX55" i="2"/>
  <c r="CG55" i="2"/>
  <c r="D55" i="2"/>
  <c r="AQ55" i="2"/>
  <c r="AW55" i="2"/>
  <c r="BB55" i="2"/>
  <c r="R55" i="2"/>
  <c r="BK55" i="2"/>
  <c r="BH55" i="2"/>
  <c r="CU55" i="2"/>
  <c r="CB55" i="2"/>
  <c r="BO55" i="2"/>
  <c r="T55" i="2"/>
  <c r="J55" i="2"/>
  <c r="O55" i="2"/>
  <c r="AR55" i="2"/>
  <c r="CE55" i="2"/>
  <c r="BY55" i="2"/>
  <c r="AA55" i="2"/>
  <c r="K55" i="2"/>
  <c r="S50" i="2"/>
  <c r="BV50" i="2"/>
  <c r="J50" i="2"/>
  <c r="AO50" i="2"/>
  <c r="BT50" i="2"/>
  <c r="H50" i="2"/>
  <c r="AM50" i="2"/>
  <c r="BY50" i="2"/>
  <c r="M50" i="2"/>
  <c r="AA50" i="2"/>
  <c r="T50" i="2"/>
  <c r="AL50" i="2"/>
  <c r="BN50" i="2"/>
  <c r="CS50" i="2"/>
  <c r="AG50" i="2"/>
  <c r="BL50" i="2"/>
  <c r="CQ50" i="2"/>
  <c r="AE50" i="2"/>
  <c r="BQ50" i="2"/>
  <c r="CN50" i="2"/>
  <c r="CH50" i="2"/>
  <c r="CV50" i="2"/>
  <c r="CX50" i="2"/>
  <c r="BF50" i="2"/>
  <c r="CK50" i="2"/>
  <c r="Y50" i="2"/>
  <c r="BD50" i="2"/>
  <c r="CI50" i="2"/>
  <c r="W50" i="2"/>
  <c r="BI50" i="2"/>
  <c r="BR50" i="2"/>
  <c r="BO50" i="2"/>
  <c r="BZ50" i="2"/>
  <c r="AZ50" i="2"/>
  <c r="AX50" i="2"/>
  <c r="CC50" i="2"/>
  <c r="Q50" i="2"/>
  <c r="AV50" i="2"/>
  <c r="CA50" i="2"/>
  <c r="O50" i="2"/>
  <c r="BA50" i="2"/>
  <c r="AY50" i="2"/>
  <c r="AR50" i="2"/>
  <c r="BG50" i="2"/>
  <c r="L50" i="2"/>
  <c r="AP50" i="2"/>
  <c r="BU50" i="2"/>
  <c r="I50" i="2"/>
  <c r="AN50" i="2"/>
  <c r="BS50" i="2"/>
  <c r="G50" i="2"/>
  <c r="AS50" i="2"/>
  <c r="AB50" i="2"/>
  <c r="V50" i="2"/>
  <c r="AJ50" i="2"/>
  <c r="BB50" i="2"/>
  <c r="AH50" i="2"/>
  <c r="CB50" i="2"/>
  <c r="CO50" i="2"/>
  <c r="CF50" i="2"/>
  <c r="AD50" i="2"/>
  <c r="CR50" i="2"/>
  <c r="BW50" i="2"/>
  <c r="CJ50" i="2"/>
  <c r="CP50" i="2"/>
  <c r="Z50" i="2"/>
  <c r="AF50" i="2"/>
  <c r="CG50" i="2"/>
  <c r="BJ50" i="2"/>
  <c r="CM50" i="2"/>
  <c r="AU50" i="2"/>
  <c r="R50" i="2"/>
  <c r="X50" i="2"/>
  <c r="AK50" i="2"/>
  <c r="AQ50" i="2"/>
  <c r="CU50" i="2"/>
  <c r="BX50" i="2"/>
  <c r="CT50" i="2"/>
  <c r="K50" i="2"/>
  <c r="CL50" i="2"/>
  <c r="CW50" i="2"/>
  <c r="BM50" i="2"/>
  <c r="P50" i="2"/>
  <c r="AC50" i="2"/>
  <c r="N50" i="2"/>
  <c r="AI50" i="2"/>
  <c r="BC50" i="2"/>
  <c r="BP50" i="2"/>
  <c r="AT50" i="2"/>
  <c r="BE50" i="2"/>
  <c r="BK50" i="2"/>
  <c r="U50" i="2"/>
  <c r="BH50" i="2"/>
  <c r="AW50" i="2"/>
  <c r="CD50" i="2"/>
  <c r="CE50" i="2"/>
  <c r="CL48" i="2"/>
  <c r="CD48" i="2"/>
  <c r="BP48" i="2"/>
  <c r="AO48" i="2"/>
  <c r="CX48" i="2"/>
  <c r="BD48" i="2"/>
  <c r="BS48" i="2"/>
  <c r="CH48" i="2"/>
  <c r="CO48" i="2"/>
  <c r="AC48" i="2"/>
  <c r="AQ48" i="2"/>
  <c r="CV48" i="2"/>
  <c r="AZ48" i="2"/>
  <c r="CP48" i="2"/>
  <c r="AV48" i="2"/>
  <c r="BK48" i="2"/>
  <c r="BZ48" i="2"/>
  <c r="CG48" i="2"/>
  <c r="CW48" i="2"/>
  <c r="AI48" i="2"/>
  <c r="BX48" i="2"/>
  <c r="AG48" i="2"/>
  <c r="CU48" i="2"/>
  <c r="AN48" i="2"/>
  <c r="BC48" i="2"/>
  <c r="BR48" i="2"/>
  <c r="BY48" i="2"/>
  <c r="CM48" i="2"/>
  <c r="AA48" i="2"/>
  <c r="BE48" i="2"/>
  <c r="CK48" i="2"/>
  <c r="CF48" i="2"/>
  <c r="CS48" i="2"/>
  <c r="AF48" i="2"/>
  <c r="AU48" i="2"/>
  <c r="BJ48" i="2"/>
  <c r="BQ48" i="2"/>
  <c r="CE48" i="2"/>
  <c r="CC48" i="2"/>
  <c r="AH48" i="2"/>
  <c r="BN48" i="2"/>
  <c r="CJ48" i="2"/>
  <c r="X48" i="2"/>
  <c r="AM48" i="2"/>
  <c r="BB48" i="2"/>
  <c r="BI48" i="2"/>
  <c r="BW48" i="2"/>
  <c r="BF48" i="2"/>
  <c r="CN48" i="2"/>
  <c r="AR48" i="2"/>
  <c r="CR48" i="2"/>
  <c r="AD48" i="2"/>
  <c r="BU48" i="2"/>
  <c r="CB48" i="2"/>
  <c r="AT48" i="2"/>
  <c r="BL48" i="2"/>
  <c r="CI48" i="2"/>
  <c r="BA48" i="2"/>
  <c r="AX48" i="2"/>
  <c r="BH48" i="2"/>
  <c r="BG48" i="2"/>
  <c r="Y48" i="2"/>
  <c r="AW48" i="2"/>
  <c r="BM48" i="2"/>
  <c r="CA48" i="2"/>
  <c r="AS48" i="2"/>
  <c r="AB48" i="2"/>
  <c r="AP48" i="2"/>
  <c r="BV48" i="2"/>
  <c r="AE48" i="2"/>
  <c r="AK48" i="2"/>
  <c r="AY48" i="2"/>
  <c r="AJ48" i="2"/>
  <c r="Z48" i="2"/>
  <c r="W48" i="2"/>
  <c r="BO48" i="2"/>
  <c r="CT48" i="2"/>
  <c r="CQ48" i="2"/>
  <c r="BT48" i="2"/>
  <c r="AL48" i="2"/>
  <c r="BC51" i="2"/>
  <c r="BR51" i="2"/>
  <c r="CO51" i="2"/>
  <c r="AC51" i="2"/>
  <c r="AZ51" i="2"/>
  <c r="BW51" i="2"/>
  <c r="CS51" i="2"/>
  <c r="AG51" i="2"/>
  <c r="AV51" i="2"/>
  <c r="AP51" i="2"/>
  <c r="BK51" i="2"/>
  <c r="BJ51" i="2"/>
  <c r="CG51" i="2"/>
  <c r="U51" i="2"/>
  <c r="AR51" i="2"/>
  <c r="BO51" i="2"/>
  <c r="CK51" i="2"/>
  <c r="Y51" i="2"/>
  <c r="Z51" i="2"/>
  <c r="W51" i="2"/>
  <c r="BB51" i="2"/>
  <c r="BY51" i="2"/>
  <c r="CV51" i="2"/>
  <c r="AJ51" i="2"/>
  <c r="BG51" i="2"/>
  <c r="CC51" i="2"/>
  <c r="CQ51" i="2"/>
  <c r="CJ51" i="2"/>
  <c r="CB51" i="2"/>
  <c r="CD51" i="2"/>
  <c r="AN51" i="2"/>
  <c r="AT51" i="2"/>
  <c r="BQ51" i="2"/>
  <c r="CN51" i="2"/>
  <c r="AB51" i="2"/>
  <c r="AY51" i="2"/>
  <c r="BU51" i="2"/>
  <c r="BT51" i="2"/>
  <c r="BN51" i="2"/>
  <c r="BF51" i="2"/>
  <c r="AF51" i="2"/>
  <c r="BV51" i="2"/>
  <c r="CX51" i="2"/>
  <c r="AL51" i="2"/>
  <c r="BI51" i="2"/>
  <c r="CF51" i="2"/>
  <c r="T51" i="2"/>
  <c r="AQ51" i="2"/>
  <c r="BM51" i="2"/>
  <c r="AX51" i="2"/>
  <c r="AU51" i="2"/>
  <c r="AM51" i="2"/>
  <c r="CP51" i="2"/>
  <c r="AK51" i="2"/>
  <c r="AA51" i="2"/>
  <c r="X51" i="2"/>
  <c r="CL51" i="2"/>
  <c r="CH51" i="2"/>
  <c r="BX51" i="2"/>
  <c r="S51" i="2"/>
  <c r="CI51" i="2"/>
  <c r="BD51" i="2"/>
  <c r="CE51" i="2"/>
  <c r="CT51" i="2"/>
  <c r="AI51" i="2"/>
  <c r="BZ51" i="2"/>
  <c r="BP51" i="2"/>
  <c r="BE51" i="2"/>
  <c r="BL51" i="2"/>
  <c r="CW51" i="2"/>
  <c r="BS51" i="2"/>
  <c r="AD51" i="2"/>
  <c r="BH51" i="2"/>
  <c r="AW51" i="2"/>
  <c r="CR51" i="2"/>
  <c r="CA51" i="2"/>
  <c r="CM51" i="2"/>
  <c r="BA51" i="2"/>
  <c r="V51" i="2"/>
  <c r="CU51" i="2"/>
  <c r="AO51" i="2"/>
  <c r="AH51" i="2"/>
  <c r="AE51" i="2"/>
  <c r="AS51" i="2"/>
  <c r="CZ59" i="2" l="1"/>
  <c r="CY59" i="2"/>
  <c r="BR59" i="2"/>
  <c r="AU59" i="2"/>
  <c r="AL59" i="2"/>
  <c r="Q59" i="2"/>
  <c r="AC59" i="2"/>
  <c r="W59" i="2"/>
  <c r="AQ59" i="2"/>
  <c r="AO59" i="2"/>
  <c r="BU59" i="2"/>
  <c r="BV59" i="2"/>
  <c r="CG59" i="2"/>
  <c r="CO59" i="2"/>
  <c r="F59" i="2"/>
  <c r="J59" i="2"/>
  <c r="BT59" i="2"/>
  <c r="CH59" i="2"/>
  <c r="BW59" i="2"/>
  <c r="BP59" i="2"/>
  <c r="BY59" i="2"/>
  <c r="T59" i="2"/>
  <c r="U59" i="2"/>
  <c r="G59" i="2"/>
  <c r="O59" i="2"/>
  <c r="L59" i="2"/>
  <c r="CD59" i="2"/>
  <c r="AE59" i="2"/>
  <c r="BX59" i="2"/>
  <c r="CU59" i="2"/>
  <c r="P59" i="2"/>
  <c r="BQ59" i="2"/>
  <c r="BM59" i="2"/>
  <c r="CX59" i="2"/>
  <c r="BE59" i="2"/>
  <c r="BJ59" i="2"/>
  <c r="BD59" i="2"/>
  <c r="CV59" i="2"/>
  <c r="AW59" i="2"/>
  <c r="BO59" i="2"/>
  <c r="CQ59" i="2"/>
  <c r="BA59" i="2"/>
  <c r="Z59" i="2"/>
  <c r="CB59" i="2"/>
  <c r="AD59" i="2"/>
  <c r="C59" i="2"/>
  <c r="BK59" i="2"/>
  <c r="AJ59" i="2"/>
  <c r="AV59" i="2"/>
  <c r="CW59" i="2"/>
  <c r="AR59" i="2"/>
  <c r="CI59" i="2"/>
  <c r="CK59" i="2"/>
  <c r="BL59" i="2"/>
  <c r="N59" i="2"/>
  <c r="BG59" i="2"/>
  <c r="R59" i="2"/>
  <c r="CP59" i="2"/>
  <c r="Y59" i="2"/>
  <c r="AF59" i="2"/>
  <c r="E59" i="2"/>
  <c r="CA59" i="2"/>
  <c r="AI59" i="2"/>
  <c r="BB59" i="2"/>
  <c r="AN59" i="2"/>
  <c r="CS59" i="2"/>
  <c r="AA59" i="2"/>
  <c r="AH59" i="2"/>
  <c r="BZ59" i="2"/>
  <c r="CN59" i="2"/>
  <c r="BN59" i="2"/>
  <c r="BC59" i="2"/>
  <c r="BF59" i="2"/>
  <c r="CR59" i="2"/>
  <c r="AK59" i="2"/>
  <c r="AY59" i="2"/>
  <c r="AB59" i="2"/>
  <c r="D59" i="2"/>
  <c r="AX59" i="2"/>
  <c r="S59" i="2"/>
  <c r="BH59" i="2"/>
  <c r="AG59" i="2"/>
  <c r="AM59" i="2"/>
  <c r="BI59" i="2"/>
  <c r="I59" i="2"/>
  <c r="X59" i="2"/>
  <c r="CM59" i="2"/>
  <c r="CF59" i="2"/>
  <c r="BS59" i="2"/>
  <c r="AT59" i="2"/>
  <c r="AZ59" i="2"/>
  <c r="CT59" i="2"/>
  <c r="CL59" i="2"/>
  <c r="K59" i="2"/>
  <c r="AS59" i="2"/>
  <c r="CE59" i="2"/>
  <c r="H59" i="2"/>
  <c r="V59" i="2"/>
  <c r="AP59" i="2"/>
  <c r="CJ59" i="2"/>
  <c r="M59" i="2"/>
  <c r="CC59" i="2"/>
</calcChain>
</file>

<file path=xl/sharedStrings.xml><?xml version="1.0" encoding="utf-8"?>
<sst xmlns="http://schemas.openxmlformats.org/spreadsheetml/2006/main" count="545" uniqueCount="213">
  <si>
    <t>Rādītājs</t>
  </si>
  <si>
    <t>Indicator</t>
  </si>
  <si>
    <t>Full description</t>
  </si>
  <si>
    <t>Unit</t>
  </si>
  <si>
    <t>Source</t>
  </si>
  <si>
    <t>Direct source</t>
  </si>
  <si>
    <t>Vidējā alga</t>
  </si>
  <si>
    <t>Average wage</t>
  </si>
  <si>
    <t>Average monthly gross wages, average of economic activities</t>
  </si>
  <si>
    <t>% change y-o-y</t>
  </si>
  <si>
    <t>Statistics Latvia</t>
  </si>
  <si>
    <t>Strādājošo mēneša vidējā darba samaksa un mediāna - Bruto/ Neto, Sektors, Rādītāji, Eiro, pārmaiņas un Laika periods. (stat.gov.lv)</t>
  </si>
  <si>
    <t>Bezdarba līmenis</t>
  </si>
  <si>
    <t>Unemployment rate</t>
  </si>
  <si>
    <t>Unemployment rate, population aged 15-74</t>
  </si>
  <si>
    <t>% of active population, seasonally adjusted</t>
  </si>
  <si>
    <t>Eurostat</t>
  </si>
  <si>
    <t>Statistics | Eurostat (europa.eu)</t>
  </si>
  <si>
    <t>Nodarbinātības līmenis</t>
  </si>
  <si>
    <t>Employment rate</t>
  </si>
  <si>
    <t>Employment rate, population aged 15-74</t>
  </si>
  <si>
    <t>% of employed to the total population of the same age group</t>
  </si>
  <si>
    <t>Nodarbinātie un nodarbinātības līmenis pa vecuma grupām un pēc dzimuma | Oficiālās statistikas portāls</t>
  </si>
  <si>
    <t>Vakances</t>
  </si>
  <si>
    <t>Vacancies</t>
  </si>
  <si>
    <t>Number of job vacancies, economic activities total</t>
  </si>
  <si>
    <t>Total, at the end of each quarter</t>
  </si>
  <si>
    <t>Brīvās darbvietas pa darbības veidiem ceturkšņa beigās | Oficiālās statistikas portāls</t>
  </si>
  <si>
    <t>Jaudu noslodze</t>
  </si>
  <si>
    <t>Capacity utilization</t>
  </si>
  <si>
    <t>Current level of capacity utilization in manufacturing industry</t>
  </si>
  <si>
    <t>%, seasonally adjusted</t>
  </si>
  <si>
    <t>Pieprasījums būvniecības nozarē</t>
  </si>
  <si>
    <t>Demand in construction</t>
  </si>
  <si>
    <t>Construction survey: 'insufficient demand' as the main factor limiting building activity</t>
  </si>
  <si>
    <t>% of enterprises, quarter = 3 month average</t>
  </si>
  <si>
    <t>Saimniecisko darbību ierobežojošie faktori būvniecībā pēc darbības veida (procentos no apsekoto uzņēmumu skaita) - Ierobežojošie faktori, Darbības veids (NACE 2.red.) un Laika periods. (stat.gov.lv)</t>
  </si>
  <si>
    <t>Pieprasījums apstrādes rūpniecības nozarē</t>
  </si>
  <si>
    <t>Demand in industry</t>
  </si>
  <si>
    <t>Industry survey: 'insufficient demand' as the main factor currently limiting production</t>
  </si>
  <si>
    <t>% of enterprises, 4 quarters = 4 times a year</t>
  </si>
  <si>
    <t>Ražošanu ierobežojošie faktori apstrādes rūpniecībā pa uzņēmumu lieluma grupām un pēc ražošanas pamatgrupējuma (procentos no apsekoto uzņēmumu skaita) - Ierobežojošie faktori, Uzņēmumu lieluma grupa un ražošanas pamatgrupējums un Laika periods. (stat.gov.lv)</t>
  </si>
  <si>
    <t>Pieprasījums pakalpojumu nozarēs</t>
  </si>
  <si>
    <t>Demand in services</t>
  </si>
  <si>
    <t>Services survey: 'insufficient demand' as the main factor currently limiting business</t>
  </si>
  <si>
    <t>Saimniecisko darbību ierobežojošie faktori pakalpojumu sektorā (procentos no apsekoto uzņēmumu skaita) | Oficiālās statistikas portāls</t>
  </si>
  <si>
    <t>Ekonomikas sentiments</t>
  </si>
  <si>
    <t>Economic sentiment</t>
  </si>
  <si>
    <t>Economic Sentiment Indicator, composite indicator made up of five sectoral confidence indicators</t>
  </si>
  <si>
    <t>Level, quarter = 3 month average</t>
  </si>
  <si>
    <t>Ekonomikas sentimenta rādītājs (ilgtermiņa vidējais = 100) - Laika periods. (stat.gov.lv)</t>
  </si>
  <si>
    <t>Kreditēšana (nefinanšu rezidenti)</t>
  </si>
  <si>
    <t>Credit (non-financial residents)</t>
  </si>
  <si>
    <t>Value of loans granted to the non-financial residents</t>
  </si>
  <si>
    <t>Bank of Latvia</t>
  </si>
  <si>
    <t>https://statdb.bank.lv/lb/Data.aspx?id=224</t>
  </si>
  <si>
    <t>Tirdzniecības bilance</t>
  </si>
  <si>
    <t>Trade balance</t>
  </si>
  <si>
    <t>Exports and imports by grouping of countries</t>
  </si>
  <si>
    <t>% of GDP, seasonally unadjusted</t>
  </si>
  <si>
    <t>Iekšzemes kopprodukta izlietojums (tūkst. eiro) - Koriģēšana, Vērtības, Rādītāji un Laika periods. (stat.gov.lv)</t>
  </si>
  <si>
    <t>https://stat.gov.lv/lv/statistikas-temas/tirdznieciba-pakalpojumi/areja-tirdznieciba/tabulas/atd100c-eksports-un-imports</t>
  </si>
  <si>
    <t>Tekošā konta bilance</t>
  </si>
  <si>
    <t>Current account balance</t>
  </si>
  <si>
    <t>Current account</t>
  </si>
  <si>
    <t>https://statdb.bank.lv/lb/Data.aspx?id=200</t>
  </si>
  <si>
    <t>Pamatinflācija</t>
  </si>
  <si>
    <t>Core inflation</t>
  </si>
  <si>
    <t>HICP excluding energy, food, alcohol and tobacco</t>
  </si>
  <si>
    <t>% change y-o-y, quarter = 3 month average</t>
  </si>
  <si>
    <t>Mājokļu cenas</t>
  </si>
  <si>
    <t>House price index</t>
  </si>
  <si>
    <t>Mājokļa cenu indekss un pārmaiņas - Grupa, Rādītāji un Laika periods. (stat.gov.lv)</t>
  </si>
  <si>
    <t>Table 1</t>
  </si>
  <si>
    <t>Table 2</t>
  </si>
  <si>
    <t>Indikators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</si>
  <si>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</si>
  <si>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</si>
  <si>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</si>
  <si>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</si>
  <si>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</si>
  <si>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</si>
  <si>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</si>
  <si>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</si>
  <si>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</si>
  <si>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</si>
  <si>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</si>
  <si>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</si>
  <si>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</si>
  <si>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</si>
  <si>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</si>
  <si>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</si>
  <si>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</si>
  <si>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</si>
  <si>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</si>
  <si>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</si>
  <si>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</si>
  <si>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</si>
  <si>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</si>
  <si>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</si>
  <si>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</si>
  <si>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</si>
  <si>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</si>
  <si>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</si>
  <si>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</si>
  <si>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</si>
  <si>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</si>
  <si>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</si>
  <si>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</si>
  <si>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</si>
  <si>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</si>
  <si>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</si>
  <si>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</si>
  <si>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</si>
  <si>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</si>
  <si>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</si>
  <si>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</si>
  <si>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</si>
  <si>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</si>
  <si>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</si>
  <si>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</si>
  <si>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</si>
  <si>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</si>
  <si>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</si>
  <si>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</si>
  <si>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</si>
  <si>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</si>
  <si>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</si>
  <si>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</si>
  <si>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</si>
  <si>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</si>
  <si>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</si>
  <si>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</si>
  <si>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</si>
  <si>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</si>
  <si>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</si>
  <si>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</si>
  <si>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</si>
  <si>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</si>
  <si>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</si>
  <si>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</si>
  <si>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</si>
  <si>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</si>
  <si>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</si>
  <si>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</si>
  <si>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</si>
  <si>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</si>
  <si>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</si>
  <si>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</si>
  <si>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</si>
  <si>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</si>
  <si>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</si>
  <si>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</si>
  <si>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</si>
  <si>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</si>
  <si>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</si>
  <si>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</si>
  <si>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</si>
  <si>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</si>
  <si>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</si>
  <si>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</si>
  <si>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</si>
  <si>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</si>
  <si>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</si>
  <si>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</si>
  <si>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</si>
  <si>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</si>
  <si>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</si>
  <si>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</si>
  <si>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</si>
  <si>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</si>
  <si>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</si>
  <si>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</si>
  <si>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</si>
  <si>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</si>
  <si>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</si>
  <si>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mean</t>
  </si>
  <si>
    <t>variance</t>
  </si>
  <si>
    <t>st. deviation</t>
  </si>
  <si>
    <t>n</t>
  </si>
  <si>
    <t>coef.</t>
  </si>
  <si>
    <t>Credits (non-financial residents)</t>
  </si>
  <si>
    <t>House price</t>
  </si>
  <si>
    <t>Table 3</t>
  </si>
  <si>
    <t>Instrukcija</t>
  </si>
  <si>
    <t xml:space="preserve">1. Datu sērijām tiek aprēķināta vidējā vērtība, dispersija un </t>
  </si>
  <si>
    <t>standartnovirze.</t>
  </si>
  <si>
    <t xml:space="preserve">2. Dati tiek normalizēti, atņemot vidējo vērtību un dalot ar </t>
  </si>
  <si>
    <t>standartnovirzi (4.tabula).</t>
  </si>
  <si>
    <t>3. Izmantojot nosacīto formatējumu, datu lauki tiek iekrāsoti,</t>
  </si>
  <si>
    <t>no mazākās līdz augstākai vērtībai ap ilgtermiņa vidējo.</t>
  </si>
  <si>
    <t>Instructions</t>
  </si>
  <si>
    <t xml:space="preserve">1. Calculate the mean, variance, and standard deviation of </t>
  </si>
  <si>
    <t>each data series.</t>
  </si>
  <si>
    <t>2. Normalise the data by substracting the mean and dividing</t>
  </si>
  <si>
    <t>by standard deviation (Table 4).</t>
  </si>
  <si>
    <t>3. Use Conditional Formating → New rule → 3-Color Scale from</t>
  </si>
  <si>
    <t>lowest to highest value to color the cells.</t>
  </si>
  <si>
    <t>Table 4</t>
  </si>
  <si>
    <t>I</t>
  </si>
  <si>
    <t>II</t>
  </si>
  <si>
    <t>III</t>
  </si>
  <si>
    <t>IV</t>
  </si>
  <si>
    <t>Saliktais siltuma indikators</t>
  </si>
  <si>
    <t>Composite indicator</t>
  </si>
  <si>
    <t xml:space="preserve"> </t>
  </si>
  <si>
    <t>Lativan economy cycle heatmap, 2000-2024 (q3)</t>
  </si>
  <si>
    <t>Saliktais siltumkartes indekss</t>
  </si>
  <si>
    <t>2025Q1</t>
  </si>
  <si>
    <t>2025Q2</t>
  </si>
  <si>
    <t>2025Q3</t>
  </si>
  <si>
    <t xml:space="preserve">   </t>
  </si>
  <si>
    <t>Latvijas ekonomikas cikla siltuma karte, 2000 -2025 (q3)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</si>
</sst>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#,##0.0"/>
    <numFmt numFmtId="166" formatCode="_-* #,##0.000_-;\-* #,##0.000_-;_-* &quot;-&quot;??_-;_-@_-"/>
    <numFmt numFmtId="167" formatCode="_-* #,##0.0_-;\-* #,##0.0_-;_-* &quot;-&quot;??_-;_-@_-"/>
    <numFmt numFmtId="168" formatCode="0.0000"/>
    <numFmt numFmtId="169" formatCode="0.000"/>
    <numFmt numFmtId="170" formatCode=";;;"/>
  </numFmts>
  <fonts count="27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1"/>
      <color rgb="FF006100"/>
      <name val="Aptos Narrow"/>
      <family val="2"/>
      <charset val="186"/>
      <scheme val="minor"/>
    </font>
    <font>
      <u/>
      <sz val="11"/>
      <color theme="10"/>
      <name val="Aptos Narrow"/>
      <family val="2"/>
      <charset val="186"/>
      <scheme val="minor"/>
    </font>
    <font>
      <sz val="10.5"/>
      <color theme="1"/>
      <name val="Aptos Narrow"/>
      <family val="2"/>
      <scheme val="minor"/>
    </font>
    <font>
      <b/>
      <sz val="10.5"/>
      <color theme="1"/>
      <name val="Aptos Narrow"/>
      <family val="2"/>
      <charset val="186"/>
      <scheme val="minor"/>
    </font>
    <font>
      <sz val="10.5"/>
      <name val="Aptos Narrow"/>
      <family val="2"/>
      <scheme val="minor"/>
    </font>
    <font>
      <b/>
      <sz val="10.5"/>
      <color rgb="FF0070C0"/>
      <name val="Aptos Narrow"/>
      <family val="2"/>
      <charset val="186"/>
      <scheme val="minor"/>
    </font>
    <font>
      <i/>
      <sz val="10.5"/>
      <color theme="0" tint="-0.499984740745262"/>
      <name val="Aptos Narrow"/>
      <family val="2"/>
      <charset val="186"/>
      <scheme val="minor"/>
    </font>
    <font>
      <i/>
      <sz val="10"/>
      <color theme="1"/>
      <name val="Aptos Narrow"/>
      <family val="2"/>
      <charset val="186"/>
      <scheme val="minor"/>
    </font>
    <font>
      <i/>
      <sz val="10.5"/>
      <color theme="1"/>
      <name val="Aptos Narrow"/>
      <family val="2"/>
      <charset val="186"/>
      <scheme val="minor"/>
    </font>
    <font>
      <i/>
      <sz val="10.5"/>
      <name val="Aptos Narrow"/>
      <family val="2"/>
      <charset val="186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charset val="204"/>
      <scheme val="minor"/>
    </font>
    <font>
      <b/>
      <sz val="10"/>
      <color theme="0"/>
      <name val="Aptos Narrow"/>
      <family val="2"/>
      <charset val="204"/>
      <scheme val="minor"/>
    </font>
    <font>
      <sz val="8"/>
      <color theme="1"/>
      <name val="Aptos Narrow"/>
      <family val="2"/>
      <scheme val="minor"/>
    </font>
    <font>
      <sz val="8"/>
      <color theme="0" tint="-0.499984740745262"/>
      <name val="Aptos Narrow"/>
      <family val="2"/>
      <charset val="186"/>
      <scheme val="minor"/>
    </font>
    <font>
      <sz val="8"/>
      <color theme="0" tint="-0.499984740745262"/>
      <name val="Aptos Narrow"/>
      <family val="2"/>
      <scheme val="minor"/>
    </font>
    <font>
      <b/>
      <sz val="8"/>
      <color rgb="FF0070C0"/>
      <name val="Aptos Narrow"/>
      <family val="2"/>
      <charset val="186"/>
      <scheme val="minor"/>
    </font>
    <font>
      <i/>
      <sz val="8"/>
      <color theme="1"/>
      <name val="Aptos Narrow"/>
      <family val="2"/>
      <scheme val="minor"/>
    </font>
    <font>
      <b/>
      <sz val="8"/>
      <color theme="1"/>
      <name val="Aptos Narrow"/>
      <family val="2"/>
      <charset val="204"/>
      <scheme val="minor"/>
    </font>
    <font>
      <sz val="8"/>
      <name val="Aptos Narrow"/>
      <family val="2"/>
      <scheme val="minor"/>
    </font>
    <font>
      <sz val="8"/>
      <color rgb="FF006100"/>
      <name val="Aptos Narrow"/>
      <family val="2"/>
      <charset val="186"/>
      <scheme val="minor"/>
    </font>
    <font>
      <sz val="8"/>
      <color theme="1"/>
      <name val="Aptos Narrow"/>
      <family val="2"/>
      <charset val="186"/>
      <scheme val="minor"/>
    </font>
    <font>
      <b/>
      <sz val="8"/>
      <color theme="1"/>
      <name val="Aptos Narrow"/>
      <family val="2"/>
      <scheme val="minor"/>
    </font>
    <font>
      <sz val="8"/>
      <color rgb="FFFF0000"/>
      <name val="Aptos Narrow"/>
      <family val="2"/>
      <scheme val="minor"/>
    </font>
    <font>
      <sz val="8"/>
      <name val="Aptos Narrow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67">
    <xf numFmtId="0" fontId="0" fillId="0" borderId="0" xfId="0"/>
    <xf numFmtId="0" fontId="4" fillId="3" borderId="0" xfId="0" applyFont="1" applyFill="1"/>
    <xf numFmtId="0" fontId="0" fillId="3" borderId="0" xfId="0" applyFill="1"/>
    <xf numFmtId="0" fontId="5" fillId="4" borderId="1" xfId="0" applyFont="1" applyFill="1" applyBorder="1"/>
    <xf numFmtId="0" fontId="0" fillId="4" borderId="1" xfId="0" applyFill="1" applyBorder="1"/>
    <xf numFmtId="0" fontId="4" fillId="5" borderId="0" xfId="0" applyFont="1" applyFill="1"/>
    <xf numFmtId="0" fontId="3" fillId="5" borderId="0" xfId="3" applyFill="1"/>
    <xf numFmtId="0" fontId="3" fillId="0" borderId="0" xfId="3"/>
    <xf numFmtId="0" fontId="0" fillId="5" borderId="0" xfId="0" applyFill="1"/>
    <xf numFmtId="0" fontId="4" fillId="0" borderId="0" xfId="0" applyFont="1"/>
    <xf numFmtId="0" fontId="3" fillId="3" borderId="0" xfId="3" applyFill="1"/>
    <xf numFmtId="0" fontId="3" fillId="0" borderId="0" xfId="3" applyFill="1" applyProtection="1"/>
    <xf numFmtId="0" fontId="6" fillId="3" borderId="0" xfId="0" applyFont="1" applyFill="1"/>
    <xf numFmtId="0" fontId="6" fillId="5" borderId="0" xfId="0" applyFont="1" applyFill="1"/>
    <xf numFmtId="0" fontId="7" fillId="3" borderId="0" xfId="0" applyFont="1" applyFill="1"/>
    <xf numFmtId="0" fontId="8" fillId="3" borderId="0" xfId="0" applyFont="1" applyFill="1"/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1" fillId="3" borderId="2" xfId="0" applyFont="1" applyFill="1" applyBorder="1"/>
    <xf numFmtId="0" fontId="12" fillId="3" borderId="0" xfId="0" applyFont="1" applyFill="1"/>
    <xf numFmtId="0" fontId="13" fillId="3" borderId="0" xfId="0" applyFont="1" applyFill="1"/>
    <xf numFmtId="0" fontId="14" fillId="3" borderId="0" xfId="0" applyFont="1" applyFill="1"/>
    <xf numFmtId="0" fontId="12" fillId="3" borderId="0" xfId="0" applyFont="1" applyFill="1" applyAlignment="1">
      <alignment horizontal="center"/>
    </xf>
    <xf numFmtId="170" fontId="12" fillId="3" borderId="0" xfId="0" applyNumberFormat="1" applyFont="1" applyFill="1" applyAlignment="1">
      <alignment horizontal="center"/>
    </xf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18" fillId="3" borderId="0" xfId="0" applyFont="1" applyFill="1"/>
    <xf numFmtId="0" fontId="19" fillId="5" borderId="0" xfId="0" applyFont="1" applyFill="1" applyAlignment="1">
      <alignment horizontal="center"/>
    </xf>
    <xf numFmtId="164" fontId="22" fillId="2" borderId="0" xfId="2" applyNumberFormat="1" applyFont="1" applyAlignment="1">
      <alignment horizontal="center"/>
    </xf>
    <xf numFmtId="1" fontId="22" fillId="2" borderId="0" xfId="2" applyNumberFormat="1" applyFont="1" applyAlignment="1">
      <alignment horizontal="right"/>
    </xf>
    <xf numFmtId="1" fontId="22" fillId="2" borderId="0" xfId="2" applyNumberFormat="1" applyFont="1" applyAlignment="1">
      <alignment horizontal="center"/>
    </xf>
    <xf numFmtId="0" fontId="23" fillId="0" borderId="0" xfId="0" applyFont="1"/>
    <xf numFmtId="164" fontId="15" fillId="3" borderId="0" xfId="0" applyNumberFormat="1" applyFont="1" applyFill="1"/>
    <xf numFmtId="1" fontId="15" fillId="3" borderId="0" xfId="0" applyNumberFormat="1" applyFont="1" applyFill="1"/>
    <xf numFmtId="0" fontId="24" fillId="3" borderId="0" xfId="0" applyFont="1" applyFill="1"/>
    <xf numFmtId="164" fontId="17" fillId="3" borderId="0" xfId="0" applyNumberFormat="1" applyFont="1" applyFill="1" applyAlignment="1">
      <alignment horizontal="center"/>
    </xf>
    <xf numFmtId="1" fontId="17" fillId="3" borderId="0" xfId="0" applyNumberFormat="1" applyFont="1" applyFill="1" applyAlignment="1">
      <alignment horizontal="center"/>
    </xf>
    <xf numFmtId="0" fontId="25" fillId="3" borderId="0" xfId="0" applyFont="1" applyFill="1"/>
    <xf numFmtId="164" fontId="15" fillId="3" borderId="0" xfId="0" applyNumberFormat="1" applyFont="1" applyFill="1" applyAlignment="1">
      <alignment horizontal="center"/>
    </xf>
    <xf numFmtId="0" fontId="23" fillId="3" borderId="0" xfId="0" applyFont="1" applyFill="1"/>
    <xf numFmtId="0" fontId="15" fillId="3" borderId="0" xfId="0" applyFont="1" applyFill="1" applyAlignment="1">
      <alignment horizontal="center"/>
    </xf>
    <xf numFmtId="164" fontId="15" fillId="3" borderId="0" xfId="0" applyNumberFormat="1" applyFont="1" applyFill="1" applyAlignment="1">
      <alignment horizontal="center" vertical="center"/>
    </xf>
    <xf numFmtId="164" fontId="21" fillId="3" borderId="0" xfId="0" applyNumberFormat="1" applyFont="1" applyFill="1" applyAlignment="1">
      <alignment horizontal="center" vertical="center"/>
    </xf>
    <xf numFmtId="164" fontId="21" fillId="3" borderId="0" xfId="0" applyNumberFormat="1" applyFont="1" applyFill="1" applyAlignment="1">
      <alignment horizontal="center"/>
    </xf>
    <xf numFmtId="164" fontId="15" fillId="3" borderId="2" xfId="0" applyNumberFormat="1" applyFont="1" applyFill="1" applyBorder="1" applyAlignment="1">
      <alignment horizontal="center"/>
    </xf>
    <xf numFmtId="2" fontId="15" fillId="3" borderId="0" xfId="0" applyNumberFormat="1" applyFont="1" applyFill="1"/>
    <xf numFmtId="0" fontId="19" fillId="0" borderId="0" xfId="0" applyFont="1" applyAlignment="1">
      <alignment horizontal="center"/>
    </xf>
    <xf numFmtId="168" fontId="15" fillId="3" borderId="0" xfId="0" applyNumberFormat="1" applyFont="1" applyFill="1" applyAlignment="1">
      <alignment horizontal="center"/>
    </xf>
    <xf numFmtId="2" fontId="15" fillId="3" borderId="0" xfId="0" applyNumberFormat="1" applyFont="1" applyFill="1" applyAlignment="1">
      <alignment horizontal="center"/>
    </xf>
    <xf numFmtId="169" fontId="15" fillId="3" borderId="0" xfId="0" applyNumberFormat="1" applyFont="1" applyFill="1" applyAlignment="1">
      <alignment horizontal="center"/>
    </xf>
    <xf numFmtId="3" fontId="15" fillId="3" borderId="0" xfId="0" applyNumberFormat="1" applyFont="1" applyFill="1"/>
    <xf numFmtId="166" fontId="15" fillId="3" borderId="0" xfId="1" applyNumberFormat="1" applyFont="1" applyFill="1"/>
    <xf numFmtId="167" fontId="15" fillId="3" borderId="0" xfId="1" applyNumberFormat="1" applyFont="1" applyFill="1"/>
    <xf numFmtId="165" fontId="15" fillId="3" borderId="0" xfId="0" applyNumberFormat="1" applyFont="1" applyFill="1"/>
    <xf numFmtId="167" fontId="15" fillId="3" borderId="0" xfId="0" applyNumberFormat="1" applyFont="1" applyFill="1"/>
    <xf numFmtId="164" fontId="23" fillId="3" borderId="0" xfId="0" applyNumberFormat="1" applyFont="1" applyFill="1"/>
    <xf numFmtId="0" fontId="20" fillId="3" borderId="0" xfId="0" applyFont="1" applyFill="1"/>
    <xf numFmtId="164" fontId="21" fillId="3" borderId="0" xfId="0" applyNumberFormat="1" applyFont="1" applyFill="1" applyAlignment="1">
      <alignment horizontal="left"/>
    </xf>
    <xf numFmtId="164" fontId="21" fillId="0" borderId="0" xfId="0" applyNumberFormat="1" applyFont="1" applyAlignment="1">
      <alignment horizontal="center"/>
    </xf>
    <xf numFmtId="170" fontId="4" fillId="3" borderId="0" xfId="0" applyNumberFormat="1" applyFont="1" applyFill="1" applyAlignment="1">
      <alignment horizontal="center"/>
    </xf>
    <xf numFmtId="170" fontId="4" fillId="3" borderId="2" xfId="0" applyNumberFormat="1" applyFont="1" applyFill="1" applyBorder="1" applyAlignment="1">
      <alignment horizontal="center"/>
    </xf>
    <xf numFmtId="0" fontId="6" fillId="0" borderId="0" xfId="0" applyFont="1"/>
    <xf numFmtId="1" fontId="15" fillId="3" borderId="0" xfId="0" applyNumberFormat="1" applyFont="1" applyFill="1" applyAlignment="1">
      <alignment horizontal="left"/>
    </xf>
    <xf numFmtId="1" fontId="12" fillId="3" borderId="0" xfId="0" applyNumberFormat="1" applyFont="1" applyFill="1" applyAlignment="1">
      <alignment horizontal="left"/>
    </xf>
    <xf numFmtId="0" fontId="12" fillId="3" borderId="0" xfId="0" applyFont="1" applyFill="1" applyAlignment="1">
      <alignment horizontal="left"/>
    </xf>
  </cellXfs>
  <cellStyles count="4">
    <cellStyle name="Comma" xfId="1" builtinId="3"/>
    <cellStyle name="Good" xfId="2" builtinId="26"/>
    <cellStyle name="Hyperlink" xfId="3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appsso.eurostat.ec.europa.eu/nui/submitViewTableAction.do" TargetMode="External"/><Relationship Id="rId13" Type="http://schemas.openxmlformats.org/officeDocument/2006/relationships/hyperlink" Target="http://data.csb.gov.lv/pxweb/en/ekfin/ekfin__PCI__isterm/PC070c.px/?rxid=6566fef6-07dc-4eff-a946-933dbfd593ce" TargetMode="External"/><Relationship Id="rId18" Type="http://schemas.openxmlformats.org/officeDocument/2006/relationships/hyperlink" Target="https://data.stat.gov.lv/pxweb/lv/OSP_PUB/START__EMP__DS__DSV/DSV010c?s=dsv010c&amp;" TargetMode="External"/><Relationship Id="rId26" Type="http://schemas.openxmlformats.org/officeDocument/2006/relationships/hyperlink" Target="https://data.stat.gov.lv/pxweb/lv/OSP_PUB/START__VEK__PC__PCI/PCI050c" TargetMode="External"/><Relationship Id="rId3" Type="http://schemas.openxmlformats.org/officeDocument/2006/relationships/hyperlink" Target="http://data1.csb.gov.lv/pxweb/lv/ekfin/ekfin__konjunkt__isterm/KR010m.px/?rxid=377d7f37-d756-4aed-8a3a-8dbe8a39c6ab" TargetMode="External"/><Relationship Id="rId21" Type="http://schemas.openxmlformats.org/officeDocument/2006/relationships/hyperlink" Target="https://data.stat.gov.lv/pxweb/lv/OSP_PUB/START__VEK__KR__KRB/KRB030m" TargetMode="External"/><Relationship Id="rId7" Type="http://schemas.openxmlformats.org/officeDocument/2006/relationships/hyperlink" Target="https://data1.csb.gov.lv/pxweb/en/ekfin/ekfin__konjunkt__isterm/KR120c.px/?rxid=4926f411-d9bf-4388-8501-8888ed08ea2b" TargetMode="External"/><Relationship Id="rId12" Type="http://schemas.openxmlformats.org/officeDocument/2006/relationships/hyperlink" Target="https://statdb.bank.lv/lb/Data.aspx?id=200" TargetMode="External"/><Relationship Id="rId17" Type="http://schemas.openxmlformats.org/officeDocument/2006/relationships/hyperlink" Target="https://statdb.bank.lv/lb/Data.aspx?id=200" TargetMode="External"/><Relationship Id="rId25" Type="http://schemas.openxmlformats.org/officeDocument/2006/relationships/hyperlink" Target="https://data.stat.gov.lv/pxweb/lv/OSP_PUB/START__VEK__IS__ISP/ISP050c" TargetMode="External"/><Relationship Id="rId2" Type="http://schemas.openxmlformats.org/officeDocument/2006/relationships/hyperlink" Target="https://data1.csb.gov.lv/pxweb/lv/sociala/sociala__aiznemtdv__isterm/JVS020c.px/table/tableViewLayout1/?rxid=736e27d8-4d7b-471d-97b5-6ac2a8510eeb" TargetMode="External"/><Relationship Id="rId16" Type="http://schemas.openxmlformats.org/officeDocument/2006/relationships/hyperlink" Target="https://statdb.bank.lv/lb/Data.aspx?id=224" TargetMode="External"/><Relationship Id="rId20" Type="http://schemas.openxmlformats.org/officeDocument/2006/relationships/hyperlink" Target="https://stat.gov.lv/lv/statistikas-temas/darbs/darbvietas-darbalaiks/tabulas/dvb010c-brivas-darbvietas-pa-darbibas-veidiem" TargetMode="External"/><Relationship Id="rId29" Type="http://schemas.openxmlformats.org/officeDocument/2006/relationships/hyperlink" Target="https://ec.europa.eu/eurostat/databrowser/view/EI_BSIN_Q_R2/default/table?lang=en" TargetMode="External"/><Relationship Id="rId1" Type="http://schemas.openxmlformats.org/officeDocument/2006/relationships/hyperlink" Target="https://www.csb.gov.lv/lv/statistika/statistikas-temas/socialie-procesi/darba-samaksa/tabulas/ds020c/stradajoso-menesa-videja-darba-samaksa-pa" TargetMode="External"/><Relationship Id="rId6" Type="http://schemas.openxmlformats.org/officeDocument/2006/relationships/hyperlink" Target="https://data1.csb.gov.lv/pxweb/en/ekfin/ekfin__konjunkt__isterm/KR050c.px/?rxid=4926f411-d9bf-4388-8501-8888ed08ea2b" TargetMode="External"/><Relationship Id="rId11" Type="http://schemas.openxmlformats.org/officeDocument/2006/relationships/hyperlink" Target="https://data1.csb.gov.lv/pxweb/en/atirdz/atirdz__atirdz__isterm/AT020c.px/" TargetMode="External"/><Relationship Id="rId24" Type="http://schemas.openxmlformats.org/officeDocument/2006/relationships/hyperlink" Target="https://data.stat.gov.lv/pxweb/lv/OSP_PUB/START__VEK__KR__KRE/KRE010m" TargetMode="External"/><Relationship Id="rId5" Type="http://schemas.openxmlformats.org/officeDocument/2006/relationships/hyperlink" Target="https://data1.csb.gov.lv/pxweb/en/ekfin/ekfin__konjunkt__isterm/KR090m.px/?rxid=4926f411-d9bf-4388-8501-8888ed08ea2b" TargetMode="External"/><Relationship Id="rId15" Type="http://schemas.openxmlformats.org/officeDocument/2006/relationships/hyperlink" Target="https://stat.gov.lv/lv/statistikas-temas/tirdznieciba-pakalpojumi/areja-tirdznieciba/tabulas/atd100c-eksports-un-imports" TargetMode="External"/><Relationship Id="rId23" Type="http://schemas.openxmlformats.org/officeDocument/2006/relationships/hyperlink" Target="https://stat.gov.lv/lv/statistikas-temas/valsts-ekonomika/konjunktura/tabulas/krp030m-saimniecisko-darbibu-ierobezojosie" TargetMode="External"/><Relationship Id="rId28" Type="http://schemas.openxmlformats.org/officeDocument/2006/relationships/hyperlink" Target="https://ec.europa.eu/eurostat/databrowser/view/UNE_RT_Q__custom_1182319/bookmark/table?lang=en&amp;bookmarkId=32e8b227-c9e8-44f4-b14a-4d1b4c412136" TargetMode="External"/><Relationship Id="rId10" Type="http://schemas.openxmlformats.org/officeDocument/2006/relationships/hyperlink" Target="https://data1.csb.gov.lv/pxweb/lv/sociala/sociala__nodarb__nodarb__isterm/NB050c.px/?rxid=ff27ca5d-8a31-4fd4-abcb-83f666f3c6f4" TargetMode="External"/><Relationship Id="rId19" Type="http://schemas.openxmlformats.org/officeDocument/2006/relationships/hyperlink" Target="https://stat.gov.lv/lv/statistikas-temas/darbs/nodarbinatiba/tabulas/nbl020c-nodarbinatie-un-nodarbinatibas-limenis-pa" TargetMode="External"/><Relationship Id="rId4" Type="http://schemas.openxmlformats.org/officeDocument/2006/relationships/hyperlink" Target="https://ec.europa.eu/eurostat/tgm/table.do?tab=table&amp;init=1&amp;language=en&amp;pcode=teibs070&amp;plugin=1" TargetMode="External"/><Relationship Id="rId9" Type="http://schemas.openxmlformats.org/officeDocument/2006/relationships/hyperlink" Target="http://appsso.eurostat.ec.europa.eu/nui/show.do?dataset=prc_hicp_manr&amp;lang=en" TargetMode="External"/><Relationship Id="rId14" Type="http://schemas.openxmlformats.org/officeDocument/2006/relationships/hyperlink" Target="https://statdb.bank.lv/lb/Data.aspx?id=224" TargetMode="External"/><Relationship Id="rId22" Type="http://schemas.openxmlformats.org/officeDocument/2006/relationships/hyperlink" Target="https://data.stat.gov.lv/pxweb/lv/OSP_PUB/START__VEK__KR__KRR/KRR050m?s=krr050m&amp;" TargetMode="External"/><Relationship Id="rId27" Type="http://schemas.openxmlformats.org/officeDocument/2006/relationships/hyperlink" Target="https://ec.europa.eu/eurostat/databrowser/view/PRC_HICP_MANR__custom_4394497/default/table?lang=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88300-15A5-4FFD-854E-5BC96E972AD7}">
  <dimension ref="A1:U17"/>
  <sheetViews>
    <sheetView zoomScale="60" zoomScaleNormal="60" workbookViewId="0"/>
  </sheetViews>
  <sheetFormatPr defaultRowHeight="14.5" x14ac:dyDescent="0.35"/>
  <cols>
    <col min="1" max="1" width="38.54296875" customWidth="1"/>
    <col min="2" max="2" width="33.453125" customWidth="1"/>
    <col min="3" max="3" width="28.26953125" customWidth="1"/>
    <col min="4" max="4" width="38.453125" customWidth="1"/>
    <col min="5" max="5" width="9.26953125" customWidth="1"/>
  </cols>
  <sheetData>
    <row r="1" spans="1:21" s="2" customFormat="1" x14ac:dyDescent="0.35">
      <c r="A1" s="1"/>
      <c r="B1" s="1"/>
      <c r="C1" s="1"/>
      <c r="D1" s="1"/>
      <c r="E1" s="1"/>
      <c r="F1" s="1"/>
    </row>
    <row r="2" spans="1:21" s="2" customFormat="1" ht="15" thickBot="1" x14ac:dyDescent="0.4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s="2" customFormat="1" x14ac:dyDescent="0.35">
      <c r="A3" s="5" t="s">
        <v>6</v>
      </c>
      <c r="B3" s="5" t="s">
        <v>7</v>
      </c>
      <c r="C3" s="5" t="s">
        <v>8</v>
      </c>
      <c r="D3" s="5" t="s">
        <v>9</v>
      </c>
      <c r="E3" s="6" t="s">
        <v>10</v>
      </c>
      <c r="F3" s="7" t="s">
        <v>11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1" s="2" customFormat="1" x14ac:dyDescent="0.35">
      <c r="A4" s="63" t="s">
        <v>12</v>
      </c>
      <c r="B4" s="9" t="s">
        <v>13</v>
      </c>
      <c r="C4" s="9" t="s">
        <v>14</v>
      </c>
      <c r="D4" s="9" t="s">
        <v>15</v>
      </c>
      <c r="E4" s="10" t="s">
        <v>16</v>
      </c>
      <c r="F4" s="7" t="s">
        <v>17</v>
      </c>
    </row>
    <row r="5" spans="1:21" s="2" customFormat="1" ht="14.25" customHeight="1" x14ac:dyDescent="0.35">
      <c r="A5" s="5" t="s">
        <v>18</v>
      </c>
      <c r="B5" s="5" t="s">
        <v>19</v>
      </c>
      <c r="C5" s="5" t="s">
        <v>20</v>
      </c>
      <c r="D5" s="5" t="s">
        <v>21</v>
      </c>
      <c r="E5" s="6" t="s">
        <v>10</v>
      </c>
      <c r="F5" s="11" t="s">
        <v>22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1" s="2" customFormat="1" x14ac:dyDescent="0.35">
      <c r="A6" s="1" t="s">
        <v>23</v>
      </c>
      <c r="B6" s="12" t="s">
        <v>24</v>
      </c>
      <c r="C6" s="12" t="s">
        <v>25</v>
      </c>
      <c r="D6" s="12" t="s">
        <v>26</v>
      </c>
      <c r="E6" s="10" t="s">
        <v>10</v>
      </c>
      <c r="F6" s="7" t="s">
        <v>27</v>
      </c>
    </row>
    <row r="7" spans="1:21" s="2" customFormat="1" x14ac:dyDescent="0.35">
      <c r="A7" s="5" t="s">
        <v>28</v>
      </c>
      <c r="B7" s="5" t="s">
        <v>29</v>
      </c>
      <c r="C7" s="5" t="s">
        <v>30</v>
      </c>
      <c r="D7" s="5" t="s">
        <v>31</v>
      </c>
      <c r="E7" s="6" t="s">
        <v>16</v>
      </c>
      <c r="F7" s="7" t="s">
        <v>17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s="2" customFormat="1" x14ac:dyDescent="0.35">
      <c r="A8" s="1" t="s">
        <v>32</v>
      </c>
      <c r="B8" s="1" t="s">
        <v>33</v>
      </c>
      <c r="C8" s="1" t="s">
        <v>34</v>
      </c>
      <c r="D8" s="1" t="s">
        <v>35</v>
      </c>
      <c r="E8" s="10" t="s">
        <v>10</v>
      </c>
      <c r="F8" s="7" t="s">
        <v>36</v>
      </c>
    </row>
    <row r="9" spans="1:21" s="2" customFormat="1" x14ac:dyDescent="0.35">
      <c r="A9" s="5" t="s">
        <v>37</v>
      </c>
      <c r="B9" s="5" t="s">
        <v>38</v>
      </c>
      <c r="C9" s="5" t="s">
        <v>39</v>
      </c>
      <c r="D9" s="5" t="s">
        <v>40</v>
      </c>
      <c r="E9" s="6" t="s">
        <v>10</v>
      </c>
      <c r="F9" s="7" t="s">
        <v>41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 s="2" customFormat="1" x14ac:dyDescent="0.35">
      <c r="A10" s="1" t="s">
        <v>42</v>
      </c>
      <c r="B10" s="1" t="s">
        <v>43</v>
      </c>
      <c r="C10" s="1" t="s">
        <v>44</v>
      </c>
      <c r="D10" s="1" t="s">
        <v>40</v>
      </c>
      <c r="E10" s="10" t="s">
        <v>10</v>
      </c>
      <c r="F10" s="11" t="s">
        <v>45</v>
      </c>
    </row>
    <row r="11" spans="1:21" s="2" customFormat="1" x14ac:dyDescent="0.35">
      <c r="A11" s="13" t="s">
        <v>46</v>
      </c>
      <c r="B11" s="13" t="s">
        <v>47</v>
      </c>
      <c r="C11" s="13" t="s">
        <v>48</v>
      </c>
      <c r="D11" s="13" t="s">
        <v>49</v>
      </c>
      <c r="E11" s="6" t="s">
        <v>10</v>
      </c>
      <c r="F11" s="7" t="s">
        <v>50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s="2" customFormat="1" x14ac:dyDescent="0.35">
      <c r="A12" s="1" t="s">
        <v>51</v>
      </c>
      <c r="B12" s="1" t="s">
        <v>52</v>
      </c>
      <c r="C12" s="1" t="s">
        <v>53</v>
      </c>
      <c r="D12" s="1" t="s">
        <v>26</v>
      </c>
      <c r="E12" s="10" t="s">
        <v>54</v>
      </c>
      <c r="F12" s="10" t="s">
        <v>55</v>
      </c>
    </row>
    <row r="13" spans="1:21" s="2" customFormat="1" x14ac:dyDescent="0.35">
      <c r="A13" s="13" t="s">
        <v>56</v>
      </c>
      <c r="B13" s="13" t="s">
        <v>57</v>
      </c>
      <c r="C13" s="13" t="s">
        <v>58</v>
      </c>
      <c r="D13" s="13" t="s">
        <v>59</v>
      </c>
      <c r="E13" s="6" t="s">
        <v>10</v>
      </c>
      <c r="F13" s="7" t="s">
        <v>60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s="2" customFormat="1" x14ac:dyDescent="0.35">
      <c r="A14" s="12"/>
      <c r="B14" s="5"/>
      <c r="C14" s="13"/>
      <c r="D14" s="13"/>
      <c r="E14" s="10"/>
      <c r="F14" s="6" t="s">
        <v>61</v>
      </c>
    </row>
    <row r="15" spans="1:21" s="2" customFormat="1" x14ac:dyDescent="0.35">
      <c r="A15" s="12" t="s">
        <v>62</v>
      </c>
      <c r="B15" s="12" t="s">
        <v>63</v>
      </c>
      <c r="C15" s="12" t="s">
        <v>64</v>
      </c>
      <c r="D15" s="12" t="s">
        <v>59</v>
      </c>
      <c r="E15" s="6" t="s">
        <v>54</v>
      </c>
      <c r="F15" s="10" t="s">
        <v>65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1:21" s="2" customFormat="1" x14ac:dyDescent="0.35">
      <c r="A16" s="5" t="s">
        <v>66</v>
      </c>
      <c r="B16" s="5" t="s">
        <v>67</v>
      </c>
      <c r="C16" s="5" t="s">
        <v>68</v>
      </c>
      <c r="D16" s="5" t="s">
        <v>69</v>
      </c>
      <c r="E16" s="10" t="s">
        <v>16</v>
      </c>
      <c r="F16" s="7" t="s">
        <v>17</v>
      </c>
    </row>
    <row r="17" spans="1:6" s="2" customFormat="1" x14ac:dyDescent="0.35">
      <c r="A17" s="1" t="s">
        <v>70</v>
      </c>
      <c r="B17" s="1" t="s">
        <v>71</v>
      </c>
      <c r="C17" s="1" t="s">
        <v>71</v>
      </c>
      <c r="D17" s="1" t="s">
        <v>9</v>
      </c>
      <c r="E17" s="6" t="s">
        <v>10</v>
      </c>
      <c r="F17" s="7" t="s">
        <v>72</v>
      </c>
    </row>
  </sheetData>
  <hyperlinks>
    <hyperlink ref="E3" r:id="rId1" xr:uid="{ED68501C-5A8C-4B74-8FD1-CDBD2F615D0C}"/>
    <hyperlink ref="E6" r:id="rId2" xr:uid="{188BD5D7-2ACB-4232-8C13-65FAFB2DE17B}"/>
    <hyperlink ref="E11" r:id="rId3" xr:uid="{5D1B3A20-CB6F-409D-8336-190AE774ED97}"/>
    <hyperlink ref="E7" r:id="rId4" xr:uid="{13ADE388-C97E-4570-B90B-051EACFE7111}"/>
    <hyperlink ref="E8" r:id="rId5" xr:uid="{11BA9440-2536-4596-A576-854A24776DB1}"/>
    <hyperlink ref="E9" r:id="rId6" xr:uid="{75A8A505-EA27-49AD-9940-B7490DCE4F1B}"/>
    <hyperlink ref="E10" r:id="rId7" xr:uid="{ED7E8D24-CF3C-49F1-A6B0-6168F593DBED}"/>
    <hyperlink ref="E4" r:id="rId8" xr:uid="{BCBAABDC-AE42-4B11-BB19-DB216821610E}"/>
    <hyperlink ref="E16" r:id="rId9" xr:uid="{2DF98872-779A-42D7-A1A8-1E441844391B}"/>
    <hyperlink ref="E5" r:id="rId10" xr:uid="{6BB5D91A-9ADD-42DF-A3F8-8D3EDBFFB5D3}"/>
    <hyperlink ref="E13" r:id="rId11" xr:uid="{5EB65550-731E-490C-84FE-290A10D244A5}"/>
    <hyperlink ref="E15" r:id="rId12" xr:uid="{4D1CFAD6-983C-4898-AC06-C29D818C6C25}"/>
    <hyperlink ref="E17" r:id="rId13" xr:uid="{0F79D275-AAB4-4026-BA47-EC835427FD31}"/>
    <hyperlink ref="E12" r:id="rId14" xr:uid="{86A7999F-BB3C-4293-8E2C-7561DB3CC646}"/>
    <hyperlink ref="F14" r:id="rId15" xr:uid="{D877E943-25A8-4B6E-9DAA-8189D2D5281B}"/>
    <hyperlink ref="F12" r:id="rId16" xr:uid="{0362A97B-DDD3-495D-ABC6-6276C7D3353A}"/>
    <hyperlink ref="F15" r:id="rId17" xr:uid="{FA3E9C74-3FF4-465E-9735-EE7201CFE773}"/>
    <hyperlink ref="F3" r:id="rId18" display="https://data.stat.gov.lv/pxweb/lv/OSP_PUB/START__EMP__DS__DSV/DSV010c?s=dsv010c&amp;" xr:uid="{1C225957-A7A0-41CB-981D-5B58719115FD}"/>
    <hyperlink ref="F5" r:id="rId19" display="https://stat.gov.lv/lv/statistikas-temas/darbs/nodarbinatiba/tabulas/nbl020c-nodarbinatie-un-nodarbinatibas-limenis-pa" xr:uid="{A261D420-7718-4BE8-BDF0-4C34DBB10BFC}"/>
    <hyperlink ref="F6" r:id="rId20" display="https://stat.gov.lv/lv/statistikas-temas/darbs/darbvietas-darbalaiks/tabulas/dvb010c-brivas-darbvietas-pa-darbibas-veidiem" xr:uid="{298937E4-2606-4136-85B9-19FAA4AC16E1}"/>
    <hyperlink ref="F8" r:id="rId21" display="https://data.stat.gov.lv/pxweb/lv/OSP_PUB/START__VEK__KR__KRB/KRB030m" xr:uid="{E57906E6-77DD-461A-B6FE-48B0934C130D}"/>
    <hyperlink ref="F9" r:id="rId22" display="https://data.stat.gov.lv/pxweb/lv/OSP_PUB/START__VEK__KR__KRR/KRR050m?s=krr050m&amp;" xr:uid="{7046962E-2B29-42D6-8D7E-4781538371E9}"/>
    <hyperlink ref="F10" r:id="rId23" display="https://stat.gov.lv/lv/statistikas-temas/valsts-ekonomika/konjunktura/tabulas/krp030m-saimniecisko-darbibu-ierobezojosie" xr:uid="{276791B2-9211-47DB-9123-9C2BB8DEDAD2}"/>
    <hyperlink ref="F11" r:id="rId24" display="https://data.stat.gov.lv/pxweb/lv/OSP_PUB/START__VEK__KR__KRE/KRE010m" xr:uid="{4274F8DD-E7F4-45AD-9B10-FD8E0DB4F927}"/>
    <hyperlink ref="F13" r:id="rId25" display="https://data.stat.gov.lv/pxweb/lv/OSP_PUB/START__VEK__IS__ISP/ISP050c" xr:uid="{F77CDD61-D848-4433-95EC-D26F56A5427A}"/>
    <hyperlink ref="F17" r:id="rId26" display="https://data.stat.gov.lv/pxweb/lv/OSP_PUB/START__VEK__PC__PCI/PCI050c" xr:uid="{05BA91B1-5C9E-4ADD-BC22-12661C6A9A97}"/>
    <hyperlink ref="F16" r:id="rId27" display="https://ec.europa.eu/eurostat/databrowser/view/PRC_HICP_MANR__custom_4394497/default/table?lang=en" xr:uid="{87FEEB4E-8FAB-482A-ABBA-CC5ED81FC0EC}"/>
    <hyperlink ref="F4" r:id="rId28" display="https://ec.europa.eu/eurostat/databrowser/view/UNE_RT_Q__custom_1182319/bookmark/table?lang=en&amp;bookmarkId=32e8b227-c9e8-44f4-b14a-4d1b4c412136" xr:uid="{EDC487A2-7A05-4E21-98EA-B3F11F03634B}"/>
    <hyperlink ref="F7" r:id="rId29" display="https://ec.europa.eu/eurostat/databrowser/view/EI_BSIN_Q_R2/default/table?lang=en" xr:uid="{258B9E7D-D134-435C-951E-D3E3F0E518A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49001-A8AD-4C40-914B-877BB5A952D0}">
  <dimension ref="A1:HF242"/>
  <sheetViews>
    <sheetView zoomScale="60" zoomScaleNormal="60" workbookViewId="0"/>
  </sheetViews>
  <sheetFormatPr defaultRowHeight="14.5" x14ac:dyDescent="0.35"/>
  <cols>
    <col min="1" max="1" width="22" customWidth="1"/>
    <col min="2" max="2" width="27.453125" customWidth="1"/>
    <col min="3" max="105" width="7.54296875" style="33" customWidth="1"/>
    <col min="106" max="106" width="6.7265625" style="33" customWidth="1"/>
    <col min="107" max="107" width="9.453125" style="33" customWidth="1"/>
    <col min="108" max="110" width="5.54296875" style="33" customWidth="1"/>
  </cols>
  <sheetData>
    <row r="1" spans="1:214" s="1" customFormat="1" ht="14" x14ac:dyDescent="0.35"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</row>
    <row r="2" spans="1:214" s="1" customFormat="1" ht="14" x14ac:dyDescent="0.35"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6"/>
      <c r="CD2" s="26"/>
      <c r="CE2" s="27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</row>
    <row r="3" spans="1:214" s="1" customFormat="1" ht="14" x14ac:dyDescent="0.35">
      <c r="B3" s="14" t="s">
        <v>73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8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8" t="s">
        <v>74</v>
      </c>
      <c r="DC3" s="25"/>
      <c r="DD3" s="25"/>
      <c r="DE3" s="25"/>
      <c r="DF3" s="25"/>
    </row>
    <row r="4" spans="1:214" s="1" customFormat="1" ht="14" x14ac:dyDescent="0.35">
      <c r="A4" s="9" t="s">
        <v>75</v>
      </c>
      <c r="B4" s="9" t="s">
        <v>1</v>
      </c>
      <c r="C4" s="29" t="s">
        <v>76</v>
      </c>
      <c r="D4" s="29" t="s">
        <v>77</v>
      </c>
      <c r="E4" s="29" t="s">
        <v>78</v>
      </c>
      <c r="F4" s="29" t="s">
        <v>79</v>
      </c>
      <c r="G4" s="29" t="s">
        <v>80</v>
      </c>
      <c r="H4" s="29" t="s">
        <v>81</v>
      </c>
      <c r="I4" s="29" t="s">
        <v>82</v>
      </c>
      <c r="J4" s="29" t="s">
        <v>83</v>
      </c>
      <c r="K4" s="29" t="s">
        <v>84</v>
      </c>
      <c r="L4" s="29" t="s">
        <v>85</v>
      </c>
      <c r="M4" s="29" t="s">
        <v>86</v>
      </c>
      <c r="N4" s="29" t="s">
        <v>87</v>
      </c>
      <c r="O4" s="29" t="s">
        <v>88</v>
      </c>
      <c r="P4" s="29" t="s">
        <v>89</v>
      </c>
      <c r="Q4" s="29" t="s">
        <v>90</v>
      </c>
      <c r="R4" s="29" t="s">
        <v>91</v>
      </c>
      <c r="S4" s="29" t="s">
        <v>92</v>
      </c>
      <c r="T4" s="29" t="s">
        <v>93</v>
      </c>
      <c r="U4" s="29" t="s">
        <v>94</v>
      </c>
      <c r="V4" s="29" t="s">
        <v>95</v>
      </c>
      <c r="W4" s="29" t="s">
        <v>96</v>
      </c>
      <c r="X4" s="29" t="s">
        <v>97</v>
      </c>
      <c r="Y4" s="29" t="s">
        <v>98</v>
      </c>
      <c r="Z4" s="29" t="s">
        <v>99</v>
      </c>
      <c r="AA4" s="29" t="s">
        <v>100</v>
      </c>
      <c r="AB4" s="29" t="s">
        <v>101</v>
      </c>
      <c r="AC4" s="29" t="s">
        <v>102</v>
      </c>
      <c r="AD4" s="29" t="s">
        <v>103</v>
      </c>
      <c r="AE4" s="29" t="s">
        <v>104</v>
      </c>
      <c r="AF4" s="29" t="s">
        <v>105</v>
      </c>
      <c r="AG4" s="29" t="s">
        <v>106</v>
      </c>
      <c r="AH4" s="29" t="s">
        <v>107</v>
      </c>
      <c r="AI4" s="29" t="s">
        <v>108</v>
      </c>
      <c r="AJ4" s="29" t="s">
        <v>109</v>
      </c>
      <c r="AK4" s="29" t="s">
        <v>110</v>
      </c>
      <c r="AL4" s="29" t="s">
        <v>111</v>
      </c>
      <c r="AM4" s="29" t="s">
        <v>112</v>
      </c>
      <c r="AN4" s="29" t="s">
        <v>113</v>
      </c>
      <c r="AO4" s="29" t="s">
        <v>114</v>
      </c>
      <c r="AP4" s="29" t="s">
        <v>115</v>
      </c>
      <c r="AQ4" s="29" t="s">
        <v>116</v>
      </c>
      <c r="AR4" s="29" t="s">
        <v>117</v>
      </c>
      <c r="AS4" s="29" t="s">
        <v>118</v>
      </c>
      <c r="AT4" s="29" t="s">
        <v>119</v>
      </c>
      <c r="AU4" s="29" t="s">
        <v>120</v>
      </c>
      <c r="AV4" s="29" t="s">
        <v>121</v>
      </c>
      <c r="AW4" s="29" t="s">
        <v>122</v>
      </c>
      <c r="AX4" s="29" t="s">
        <v>123</v>
      </c>
      <c r="AY4" s="29" t="s">
        <v>124</v>
      </c>
      <c r="AZ4" s="29" t="s">
        <v>125</v>
      </c>
      <c r="BA4" s="29" t="s">
        <v>126</v>
      </c>
      <c r="BB4" s="29" t="s">
        <v>127</v>
      </c>
      <c r="BC4" s="29" t="s">
        <v>128</v>
      </c>
      <c r="BD4" s="29" t="s">
        <v>129</v>
      </c>
      <c r="BE4" s="29" t="s">
        <v>130</v>
      </c>
      <c r="BF4" s="29" t="s">
        <v>131</v>
      </c>
      <c r="BG4" s="29" t="s">
        <v>132</v>
      </c>
      <c r="BH4" s="29" t="s">
        <v>133</v>
      </c>
      <c r="BI4" s="29" t="s">
        <v>134</v>
      </c>
      <c r="BJ4" s="29" t="s">
        <v>135</v>
      </c>
      <c r="BK4" s="29" t="s">
        <v>136</v>
      </c>
      <c r="BL4" s="29" t="s">
        <v>137</v>
      </c>
      <c r="BM4" s="29" t="s">
        <v>138</v>
      </c>
      <c r="BN4" s="29" t="s">
        <v>139</v>
      </c>
      <c r="BO4" s="29" t="s">
        <v>140</v>
      </c>
      <c r="BP4" s="29" t="s">
        <v>141</v>
      </c>
      <c r="BQ4" s="29" t="s">
        <v>142</v>
      </c>
      <c r="BR4" s="29" t="s">
        <v>143</v>
      </c>
      <c r="BS4" s="29" t="s">
        <v>144</v>
      </c>
      <c r="BT4" s="29" t="s">
        <v>145</v>
      </c>
      <c r="BU4" s="29" t="s">
        <v>146</v>
      </c>
      <c r="BV4" s="29" t="s">
        <v>147</v>
      </c>
      <c r="BW4" s="29" t="s">
        <v>148</v>
      </c>
      <c r="BX4" s="29" t="s">
        <v>149</v>
      </c>
      <c r="BY4" s="29" t="s">
        <v>150</v>
      </c>
      <c r="BZ4" s="29" t="s">
        <v>151</v>
      </c>
      <c r="CA4" s="29" t="s">
        <v>152</v>
      </c>
      <c r="CB4" s="29" t="s">
        <v>153</v>
      </c>
      <c r="CC4" s="29" t="s">
        <v>154</v>
      </c>
      <c r="CD4" s="29" t="s">
        <v>155</v>
      </c>
      <c r="CE4" s="29" t="s">
        <v>156</v>
      </c>
      <c r="CF4" s="29" t="s">
        <v>157</v>
      </c>
      <c r="CG4" s="29" t="s">
        <v>158</v>
      </c>
      <c r="CH4" s="29" t="s">
        <v>159</v>
      </c>
      <c r="CI4" s="29" t="s">
        <v>160</v>
      </c>
      <c r="CJ4" s="29" t="s">
        <v>161</v>
      </c>
      <c r="CK4" s="29" t="s">
        <v>162</v>
      </c>
      <c r="CL4" s="29" t="s">
        <v>163</v>
      </c>
      <c r="CM4" s="29" t="s">
        <v>164</v>
      </c>
      <c r="CN4" s="29" t="s">
        <v>165</v>
      </c>
      <c r="CO4" s="29" t="s">
        <v>166</v>
      </c>
      <c r="CP4" s="29" t="s">
        <v>167</v>
      </c>
      <c r="CQ4" s="29" t="s">
        <v>168</v>
      </c>
      <c r="CR4" s="29" t="s">
        <v>169</v>
      </c>
      <c r="CS4" s="29" t="s">
        <v>170</v>
      </c>
      <c r="CT4" s="29" t="s">
        <v>171</v>
      </c>
      <c r="CU4" s="29" t="s">
        <v>172</v>
      </c>
      <c r="CV4" s="29" t="s">
        <v>173</v>
      </c>
      <c r="CW4" s="29" t="s">
        <v>174</v>
      </c>
      <c r="CX4" s="29" t="s">
        <v>175</v>
      </c>
      <c r="CY4" s="29" t="s">
        <v>208</v>
      </c>
      <c r="CZ4" s="29" t="s">
        <v>209</v>
      </c>
      <c r="DA4" s="29" t="s">
        <v>210</v>
      </c>
      <c r="DB4" s="29" t="s">
        <v>176</v>
      </c>
      <c r="DC4" s="29" t="s">
        <v>177</v>
      </c>
      <c r="DD4" s="29" t="s">
        <v>178</v>
      </c>
      <c r="DE4" s="29" t="s">
        <v>179</v>
      </c>
      <c r="DF4" s="29" t="s">
        <v>180</v>
      </c>
      <c r="DG4" s="48"/>
    </row>
    <row r="5" spans="1:214" s="1" customFormat="1" ht="14" x14ac:dyDescent="0.35">
      <c r="A5" s="59" t="s">
        <v>6</v>
      </c>
      <c r="B5" s="59" t="s">
        <v>7</v>
      </c>
      <c r="C5" s="45">
        <v>6.9</v>
      </c>
      <c r="D5" s="45">
        <v>5.9</v>
      </c>
      <c r="E5" s="45">
        <v>5.6</v>
      </c>
      <c r="F5" s="45">
        <v>5.9</v>
      </c>
      <c r="G5" s="45">
        <v>4.9000000000000004</v>
      </c>
      <c r="H5" s="45">
        <v>4.5999999999999996</v>
      </c>
      <c r="I5" s="45">
        <v>8.1</v>
      </c>
      <c r="J5" s="45">
        <v>7.7</v>
      </c>
      <c r="K5" s="45">
        <v>8.4</v>
      </c>
      <c r="L5" s="45">
        <v>9.6</v>
      </c>
      <c r="M5" s="45">
        <v>7</v>
      </c>
      <c r="N5" s="45">
        <v>9.6999999999999993</v>
      </c>
      <c r="O5" s="45">
        <v>9.9</v>
      </c>
      <c r="P5" s="45">
        <v>12</v>
      </c>
      <c r="Q5" s="45">
        <v>12.2</v>
      </c>
      <c r="R5" s="45">
        <v>11.3</v>
      </c>
      <c r="S5" s="45">
        <v>10</v>
      </c>
      <c r="T5" s="45">
        <v>8.4</v>
      </c>
      <c r="U5" s="45">
        <v>8.1</v>
      </c>
      <c r="V5" s="45">
        <v>11.8</v>
      </c>
      <c r="W5" s="45">
        <v>15.8</v>
      </c>
      <c r="X5" s="45">
        <v>15.5</v>
      </c>
      <c r="Y5" s="45">
        <v>17.5</v>
      </c>
      <c r="Z5" s="45">
        <v>16.899999999999999</v>
      </c>
      <c r="AA5" s="45">
        <v>19.2</v>
      </c>
      <c r="AB5" s="45">
        <v>21.5</v>
      </c>
      <c r="AC5" s="45">
        <v>22.5</v>
      </c>
      <c r="AD5" s="45">
        <v>27.9</v>
      </c>
      <c r="AE5" s="45">
        <v>31.5</v>
      </c>
      <c r="AF5" s="45">
        <v>32.4</v>
      </c>
      <c r="AG5" s="45">
        <v>32.9</v>
      </c>
      <c r="AH5" s="45">
        <v>29.8</v>
      </c>
      <c r="AI5" s="45">
        <v>28.1</v>
      </c>
      <c r="AJ5" s="45">
        <v>23.8</v>
      </c>
      <c r="AK5" s="45">
        <v>20.5</v>
      </c>
      <c r="AL5" s="45">
        <v>12.1</v>
      </c>
      <c r="AM5" s="45">
        <v>3.7</v>
      </c>
      <c r="AN5" s="45">
        <v>-0.7</v>
      </c>
      <c r="AO5" s="45">
        <v>-6.4</v>
      </c>
      <c r="AP5" s="45">
        <v>-12.1</v>
      </c>
      <c r="AQ5" s="45">
        <v>-8.1999999999999993</v>
      </c>
      <c r="AR5" s="45">
        <v>-6.3</v>
      </c>
      <c r="AS5" s="45">
        <v>-1.8</v>
      </c>
      <c r="AT5" s="45">
        <v>3.4</v>
      </c>
      <c r="AU5" s="45">
        <v>4.3</v>
      </c>
      <c r="AV5" s="45">
        <v>4.4000000000000004</v>
      </c>
      <c r="AW5" s="45">
        <v>4.3</v>
      </c>
      <c r="AX5" s="45">
        <v>4.5</v>
      </c>
      <c r="AY5" s="45">
        <v>3.6</v>
      </c>
      <c r="AZ5" s="45">
        <v>3.8</v>
      </c>
      <c r="BA5" s="45">
        <v>3.5</v>
      </c>
      <c r="BB5" s="45">
        <v>4</v>
      </c>
      <c r="BC5" s="45">
        <v>3.8</v>
      </c>
      <c r="BD5" s="45">
        <v>4.5999999999999996</v>
      </c>
      <c r="BE5" s="45">
        <v>5.0999999999999996</v>
      </c>
      <c r="BF5" s="45">
        <v>4.8</v>
      </c>
      <c r="BG5" s="45">
        <v>7.4</v>
      </c>
      <c r="BH5" s="45">
        <v>6.5</v>
      </c>
      <c r="BI5" s="45">
        <v>7</v>
      </c>
      <c r="BJ5" s="45">
        <v>6.6</v>
      </c>
      <c r="BK5" s="45">
        <v>6.2</v>
      </c>
      <c r="BL5" s="45">
        <v>6.4</v>
      </c>
      <c r="BM5" s="45">
        <v>7.3</v>
      </c>
      <c r="BN5" s="45">
        <v>7.4</v>
      </c>
      <c r="BO5" s="45">
        <v>5.3</v>
      </c>
      <c r="BP5" s="45">
        <v>5.2</v>
      </c>
      <c r="BQ5" s="45">
        <v>3.8</v>
      </c>
      <c r="BR5" s="45">
        <v>5.9</v>
      </c>
      <c r="BS5" s="45">
        <v>7</v>
      </c>
      <c r="BT5" s="45">
        <v>8.6</v>
      </c>
      <c r="BU5" s="45">
        <v>8.3000000000000007</v>
      </c>
      <c r="BV5" s="45">
        <v>7.5</v>
      </c>
      <c r="BW5" s="45">
        <v>8.6999999999999993</v>
      </c>
      <c r="BX5" s="45">
        <v>8.5</v>
      </c>
      <c r="BY5" s="45">
        <v>8.1</v>
      </c>
      <c r="BZ5" s="45">
        <v>8.4</v>
      </c>
      <c r="CA5" s="45">
        <v>7.4</v>
      </c>
      <c r="CB5" s="45">
        <v>7.1</v>
      </c>
      <c r="CC5" s="45">
        <v>7.6</v>
      </c>
      <c r="CD5" s="45">
        <v>6.9</v>
      </c>
      <c r="CE5" s="45">
        <v>6.8</v>
      </c>
      <c r="CF5" s="45">
        <v>4.4000000000000004</v>
      </c>
      <c r="CG5" s="45">
        <v>7</v>
      </c>
      <c r="CH5" s="45">
        <v>6.7</v>
      </c>
      <c r="CI5" s="45">
        <v>10.1</v>
      </c>
      <c r="CJ5" s="45">
        <v>12</v>
      </c>
      <c r="CK5" s="45">
        <v>12.4</v>
      </c>
      <c r="CL5" s="45">
        <v>12.5</v>
      </c>
      <c r="CM5" s="45">
        <v>7.3</v>
      </c>
      <c r="CN5" s="45">
        <v>8.3000000000000007</v>
      </c>
      <c r="CO5" s="45">
        <v>6.4</v>
      </c>
      <c r="CP5" s="45">
        <v>8</v>
      </c>
      <c r="CQ5" s="45">
        <v>12.3</v>
      </c>
      <c r="CR5" s="45">
        <v>12</v>
      </c>
      <c r="CS5" s="45">
        <v>11.8</v>
      </c>
      <c r="CT5" s="45">
        <v>11.6</v>
      </c>
      <c r="CU5" s="45">
        <v>11</v>
      </c>
      <c r="CV5" s="45">
        <v>9.6</v>
      </c>
      <c r="CW5" s="45">
        <v>9.9</v>
      </c>
      <c r="CX5" s="45">
        <v>8.3000000000000007</v>
      </c>
      <c r="CY5" s="45">
        <v>8.3000000000000007</v>
      </c>
      <c r="CZ5" s="45">
        <v>8.1999999999999993</v>
      </c>
      <c r="DA5" s="45">
        <v>7.8</v>
      </c>
      <c r="DB5" s="30">
        <f t="shared" ref="DB5:DB18" si="0">AVERAGE(C5:DA5)</f>
        <v>9.1262135922330039</v>
      </c>
      <c r="DC5" s="30">
        <f t="shared" ref="DC5:DC18" si="1">SUM(C24:DA24)/(DE5-1)</f>
        <v>58.091561012754596</v>
      </c>
      <c r="DD5" s="30">
        <f t="shared" ref="DD5:DD18" si="2">SQRT(DC5)</f>
        <v>7.6217820103145559</v>
      </c>
      <c r="DE5" s="30">
        <f t="shared" ref="DE5:DE18" si="3">COUNT(C5:DA5)</f>
        <v>103</v>
      </c>
      <c r="DF5" s="31">
        <v>1</v>
      </c>
      <c r="DG5" s="59"/>
    </row>
    <row r="6" spans="1:214" s="1" customFormat="1" ht="14" x14ac:dyDescent="0.35">
      <c r="A6" s="59" t="s">
        <v>12</v>
      </c>
      <c r="B6" s="59" t="s">
        <v>13</v>
      </c>
      <c r="C6" s="45">
        <v>14.1</v>
      </c>
      <c r="D6" s="45">
        <v>14.4</v>
      </c>
      <c r="E6" s="45">
        <v>14.3</v>
      </c>
      <c r="F6" s="45">
        <v>14.2</v>
      </c>
      <c r="G6" s="45">
        <v>13.8</v>
      </c>
      <c r="H6" s="45">
        <v>14</v>
      </c>
      <c r="I6" s="45">
        <v>13.8</v>
      </c>
      <c r="J6" s="45">
        <v>13.5</v>
      </c>
      <c r="K6" s="45">
        <v>12.7</v>
      </c>
      <c r="L6" s="45">
        <v>13.7</v>
      </c>
      <c r="M6" s="45">
        <v>11.3</v>
      </c>
      <c r="N6" s="45">
        <v>12.1</v>
      </c>
      <c r="O6" s="45">
        <v>11.6</v>
      </c>
      <c r="P6" s="45">
        <v>11.9</v>
      </c>
      <c r="Q6" s="45">
        <v>11.9</v>
      </c>
      <c r="R6" s="45">
        <v>11.1</v>
      </c>
      <c r="S6" s="45">
        <v>12.1</v>
      </c>
      <c r="T6" s="45">
        <v>11.6</v>
      </c>
      <c r="U6" s="45">
        <v>11.3</v>
      </c>
      <c r="V6" s="45">
        <v>11.8</v>
      </c>
      <c r="W6" s="45">
        <v>11.5</v>
      </c>
      <c r="X6" s="45">
        <v>10.5</v>
      </c>
      <c r="Y6" s="45">
        <v>9.4</v>
      </c>
      <c r="Z6" s="45">
        <v>8.6</v>
      </c>
      <c r="AA6" s="45">
        <v>8.4</v>
      </c>
      <c r="AB6" s="45">
        <v>7.3</v>
      </c>
      <c r="AC6" s="45">
        <v>6.4</v>
      </c>
      <c r="AD6" s="45">
        <v>6.4</v>
      </c>
      <c r="AE6" s="45">
        <v>6.4</v>
      </c>
      <c r="AF6" s="45">
        <v>6.2</v>
      </c>
      <c r="AG6" s="45">
        <v>6.1</v>
      </c>
      <c r="AH6" s="45">
        <v>5.3</v>
      </c>
      <c r="AI6" s="45">
        <v>6.3</v>
      </c>
      <c r="AJ6" s="45">
        <v>6.8</v>
      </c>
      <c r="AK6" s="45">
        <v>7.9</v>
      </c>
      <c r="AL6" s="45">
        <v>10.3</v>
      </c>
      <c r="AM6" s="60">
        <v>14.3</v>
      </c>
      <c r="AN6" s="45">
        <v>17</v>
      </c>
      <c r="AO6" s="45">
        <v>19.3</v>
      </c>
      <c r="AP6" s="45">
        <v>20.5</v>
      </c>
      <c r="AQ6" s="45">
        <v>21</v>
      </c>
      <c r="AR6" s="45">
        <v>20.100000000000001</v>
      </c>
      <c r="AS6" s="45">
        <v>19.3</v>
      </c>
      <c r="AT6" s="45">
        <v>18.3</v>
      </c>
      <c r="AU6" s="45">
        <v>17.3</v>
      </c>
      <c r="AV6" s="45">
        <v>16.8</v>
      </c>
      <c r="AW6" s="45">
        <v>15.7</v>
      </c>
      <c r="AX6" s="45">
        <v>15.5</v>
      </c>
      <c r="AY6" s="45">
        <v>16</v>
      </c>
      <c r="AZ6" s="45">
        <v>16</v>
      </c>
      <c r="BA6" s="45">
        <v>14.1</v>
      </c>
      <c r="BB6" s="45">
        <v>14.3</v>
      </c>
      <c r="BC6" s="45">
        <v>12.8</v>
      </c>
      <c r="BD6" s="45">
        <v>11.3</v>
      </c>
      <c r="BE6" s="45">
        <v>12</v>
      </c>
      <c r="BF6" s="45">
        <v>11.6</v>
      </c>
      <c r="BG6" s="45">
        <v>11.7</v>
      </c>
      <c r="BH6" s="45">
        <v>10.6</v>
      </c>
      <c r="BI6" s="45">
        <v>10.8</v>
      </c>
      <c r="BJ6" s="45">
        <v>10.4</v>
      </c>
      <c r="BK6" s="45">
        <v>10</v>
      </c>
      <c r="BL6" s="45">
        <v>9.6999999999999993</v>
      </c>
      <c r="BM6" s="45">
        <v>9.9</v>
      </c>
      <c r="BN6" s="45">
        <v>10</v>
      </c>
      <c r="BO6" s="45">
        <v>10</v>
      </c>
      <c r="BP6" s="45">
        <v>9.6</v>
      </c>
      <c r="BQ6" s="45">
        <v>9.8000000000000007</v>
      </c>
      <c r="BR6" s="45">
        <v>9.4</v>
      </c>
      <c r="BS6" s="45">
        <v>9.1</v>
      </c>
      <c r="BT6" s="45">
        <v>8.8000000000000007</v>
      </c>
      <c r="BU6" s="45">
        <v>8.6999999999999993</v>
      </c>
      <c r="BV6" s="45">
        <v>8.1999999999999993</v>
      </c>
      <c r="BW6" s="45">
        <v>8</v>
      </c>
      <c r="BX6" s="45">
        <v>7.7</v>
      </c>
      <c r="BY6" s="45">
        <v>7.2</v>
      </c>
      <c r="BZ6" s="45">
        <v>7</v>
      </c>
      <c r="CA6" s="45">
        <v>6.7</v>
      </c>
      <c r="CB6" s="45">
        <v>6.3</v>
      </c>
      <c r="CC6" s="45">
        <v>6.3</v>
      </c>
      <c r="CD6" s="45">
        <v>6.1</v>
      </c>
      <c r="CE6" s="45">
        <v>7.4</v>
      </c>
      <c r="CF6" s="45">
        <v>8.5</v>
      </c>
      <c r="CG6" s="45">
        <v>8.6</v>
      </c>
      <c r="CH6" s="45">
        <v>8.1</v>
      </c>
      <c r="CI6" s="45">
        <v>7.8</v>
      </c>
      <c r="CJ6" s="45">
        <v>7.8</v>
      </c>
      <c r="CK6" s="45">
        <v>7.3</v>
      </c>
      <c r="CL6" s="45">
        <v>7.3</v>
      </c>
      <c r="CM6" s="45">
        <v>7</v>
      </c>
      <c r="CN6" s="45">
        <v>6.7</v>
      </c>
      <c r="CO6" s="45">
        <v>7</v>
      </c>
      <c r="CP6" s="45">
        <v>6.7</v>
      </c>
      <c r="CQ6" s="45">
        <v>6.2</v>
      </c>
      <c r="CR6" s="45">
        <v>6.4</v>
      </c>
      <c r="CS6" s="45">
        <v>6.5</v>
      </c>
      <c r="CT6" s="45">
        <v>6.9</v>
      </c>
      <c r="CU6" s="45">
        <v>7</v>
      </c>
      <c r="CV6" s="45">
        <v>7</v>
      </c>
      <c r="CW6" s="45">
        <v>6.8</v>
      </c>
      <c r="CX6" s="45">
        <v>6.9</v>
      </c>
      <c r="CY6" s="45">
        <v>7.2</v>
      </c>
      <c r="CZ6" s="45">
        <v>6.7</v>
      </c>
      <c r="DA6" s="45">
        <v>7</v>
      </c>
      <c r="DB6" s="30">
        <f t="shared" si="0"/>
        <v>10.475728155339809</v>
      </c>
      <c r="DC6" s="30">
        <f t="shared" si="1"/>
        <v>14.735777650866176</v>
      </c>
      <c r="DD6" s="30">
        <f t="shared" si="2"/>
        <v>3.8387208352348541</v>
      </c>
      <c r="DE6" s="30">
        <f t="shared" si="3"/>
        <v>103</v>
      </c>
      <c r="DF6" s="31">
        <v>-1</v>
      </c>
      <c r="DG6" s="59"/>
    </row>
    <row r="7" spans="1:214" s="1" customFormat="1" ht="14" x14ac:dyDescent="0.35">
      <c r="A7" s="59" t="s">
        <v>18</v>
      </c>
      <c r="B7" s="59" t="s">
        <v>19</v>
      </c>
      <c r="C7" s="45">
        <v>51.4</v>
      </c>
      <c r="D7" s="45">
        <v>51.4</v>
      </c>
      <c r="E7" s="45">
        <v>51.4</v>
      </c>
      <c r="F7" s="45">
        <v>51.4</v>
      </c>
      <c r="G7" s="45">
        <v>52.1</v>
      </c>
      <c r="H7" s="45">
        <v>52.1</v>
      </c>
      <c r="I7" s="45">
        <v>52.3</v>
      </c>
      <c r="J7" s="45">
        <v>52.3</v>
      </c>
      <c r="K7" s="60">
        <v>52</v>
      </c>
      <c r="L7" s="45">
        <v>53.6</v>
      </c>
      <c r="M7" s="45">
        <v>55.1</v>
      </c>
      <c r="N7" s="45">
        <v>54.7</v>
      </c>
      <c r="O7" s="45">
        <v>53.9</v>
      </c>
      <c r="P7" s="45">
        <v>54.1</v>
      </c>
      <c r="Q7" s="45">
        <v>55.7</v>
      </c>
      <c r="R7" s="45">
        <v>54.3</v>
      </c>
      <c r="S7" s="45">
        <v>54.4</v>
      </c>
      <c r="T7" s="45">
        <v>54.7</v>
      </c>
      <c r="U7" s="45">
        <v>55.4</v>
      </c>
      <c r="V7" s="45">
        <v>55.1</v>
      </c>
      <c r="W7" s="45">
        <v>54.3</v>
      </c>
      <c r="X7" s="45">
        <v>55.8</v>
      </c>
      <c r="Y7" s="45">
        <v>56.4</v>
      </c>
      <c r="Z7" s="45">
        <v>57</v>
      </c>
      <c r="AA7" s="45">
        <v>57.7</v>
      </c>
      <c r="AB7" s="45">
        <v>59.2</v>
      </c>
      <c r="AC7" s="45">
        <v>61.6</v>
      </c>
      <c r="AD7" s="45">
        <v>60.1</v>
      </c>
      <c r="AE7" s="45">
        <v>59.4</v>
      </c>
      <c r="AF7" s="45">
        <v>61.2</v>
      </c>
      <c r="AG7" s="45">
        <v>63</v>
      </c>
      <c r="AH7" s="45">
        <v>63</v>
      </c>
      <c r="AI7" s="45">
        <v>62.3</v>
      </c>
      <c r="AJ7" s="45">
        <v>63.1</v>
      </c>
      <c r="AK7" s="45">
        <v>62.4</v>
      </c>
      <c r="AL7" s="45">
        <v>60.1</v>
      </c>
      <c r="AM7" s="45">
        <v>57.8</v>
      </c>
      <c r="AN7" s="45">
        <v>55.2</v>
      </c>
      <c r="AO7" s="45">
        <v>52.5</v>
      </c>
      <c r="AP7" s="45">
        <v>51.5</v>
      </c>
      <c r="AQ7" s="45">
        <v>50.8</v>
      </c>
      <c r="AR7" s="45">
        <v>51.5</v>
      </c>
      <c r="AS7" s="45">
        <v>53.1</v>
      </c>
      <c r="AT7" s="45">
        <v>52.7</v>
      </c>
      <c r="AU7" s="45">
        <v>52.4</v>
      </c>
      <c r="AV7" s="45">
        <v>53.8</v>
      </c>
      <c r="AW7" s="45">
        <v>54.9</v>
      </c>
      <c r="AX7" s="45">
        <v>55</v>
      </c>
      <c r="AY7" s="45">
        <v>54.4</v>
      </c>
      <c r="AZ7" s="45">
        <v>55.6</v>
      </c>
      <c r="BA7" s="45">
        <v>57.4</v>
      </c>
      <c r="BB7" s="45">
        <v>57.2</v>
      </c>
      <c r="BC7" s="45">
        <v>57.3</v>
      </c>
      <c r="BD7" s="45">
        <v>57.9</v>
      </c>
      <c r="BE7" s="45">
        <v>59</v>
      </c>
      <c r="BF7" s="45">
        <v>58.6</v>
      </c>
      <c r="BG7" s="45">
        <v>58.6</v>
      </c>
      <c r="BH7" s="45">
        <v>59.3</v>
      </c>
      <c r="BI7" s="45">
        <v>59.3</v>
      </c>
      <c r="BJ7" s="45">
        <v>59.3</v>
      </c>
      <c r="BK7" s="45">
        <v>59.7</v>
      </c>
      <c r="BL7" s="45">
        <v>60.9</v>
      </c>
      <c r="BM7" s="45">
        <v>61.4</v>
      </c>
      <c r="BN7" s="45">
        <v>61.4</v>
      </c>
      <c r="BO7" s="45">
        <v>61</v>
      </c>
      <c r="BP7" s="45">
        <v>61.8</v>
      </c>
      <c r="BQ7" s="45">
        <v>61.8</v>
      </c>
      <c r="BR7" s="45">
        <v>61.7</v>
      </c>
      <c r="BS7" s="45">
        <v>61.6</v>
      </c>
      <c r="BT7" s="45">
        <v>62.6</v>
      </c>
      <c r="BU7" s="45">
        <v>63.6</v>
      </c>
      <c r="BV7" s="45">
        <v>63.7</v>
      </c>
      <c r="BW7" s="45">
        <v>63.5</v>
      </c>
      <c r="BX7" s="45">
        <v>64.400000000000006</v>
      </c>
      <c r="BY7" s="45">
        <v>65.3</v>
      </c>
      <c r="BZ7" s="45">
        <v>64.7</v>
      </c>
      <c r="CA7" s="45">
        <v>64.400000000000006</v>
      </c>
      <c r="CB7" s="45">
        <v>64.7</v>
      </c>
      <c r="CC7" s="45">
        <v>65.599999999999994</v>
      </c>
      <c r="CD7" s="45">
        <v>65.400000000000006</v>
      </c>
      <c r="CE7" s="45">
        <v>64.7</v>
      </c>
      <c r="CF7" s="45">
        <v>64.099999999999994</v>
      </c>
      <c r="CG7" s="45">
        <v>64.3</v>
      </c>
      <c r="CH7" s="45">
        <v>63.8</v>
      </c>
      <c r="CI7" s="45">
        <v>61.6</v>
      </c>
      <c r="CJ7" s="45">
        <v>62.3</v>
      </c>
      <c r="CK7" s="45">
        <v>63.5</v>
      </c>
      <c r="CL7" s="45">
        <v>62.7</v>
      </c>
      <c r="CM7" s="45">
        <v>63.2</v>
      </c>
      <c r="CN7" s="45">
        <v>64</v>
      </c>
      <c r="CO7" s="45">
        <v>64.599999999999994</v>
      </c>
      <c r="CP7" s="45">
        <v>64</v>
      </c>
      <c r="CQ7" s="45">
        <v>63.7</v>
      </c>
      <c r="CR7" s="45">
        <v>64.400000000000006</v>
      </c>
      <c r="CS7" s="45">
        <v>64.7</v>
      </c>
      <c r="CT7" s="45">
        <v>64</v>
      </c>
      <c r="CU7" s="45">
        <v>64</v>
      </c>
      <c r="CV7" s="45">
        <v>64.3</v>
      </c>
      <c r="CW7" s="45">
        <v>64.2</v>
      </c>
      <c r="CX7" s="45">
        <v>63.4</v>
      </c>
      <c r="CY7" s="45">
        <v>63.2</v>
      </c>
      <c r="CZ7" s="45">
        <v>64.900000000000006</v>
      </c>
      <c r="DA7" s="45">
        <v>65.2</v>
      </c>
      <c r="DB7" s="30">
        <f t="shared" si="0"/>
        <v>59.09805825242718</v>
      </c>
      <c r="DC7" s="30">
        <f t="shared" si="1"/>
        <v>21.565094231867519</v>
      </c>
      <c r="DD7" s="30">
        <f t="shared" si="2"/>
        <v>4.6438232343476988</v>
      </c>
      <c r="DE7" s="30">
        <f t="shared" si="3"/>
        <v>103</v>
      </c>
      <c r="DF7" s="31">
        <v>1</v>
      </c>
      <c r="DG7" s="59"/>
    </row>
    <row r="8" spans="1:214" s="1" customFormat="1" ht="14.25" customHeight="1" x14ac:dyDescent="0.35">
      <c r="A8" s="59" t="s">
        <v>23</v>
      </c>
      <c r="B8" s="59" t="s">
        <v>24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>
        <v>11061</v>
      </c>
      <c r="X8" s="45">
        <v>12039</v>
      </c>
      <c r="Y8" s="45">
        <v>12765</v>
      </c>
      <c r="Z8" s="45">
        <v>13177</v>
      </c>
      <c r="AA8" s="45">
        <v>17140</v>
      </c>
      <c r="AB8" s="45">
        <v>18252</v>
      </c>
      <c r="AC8" s="45">
        <v>20781</v>
      </c>
      <c r="AD8" s="45">
        <v>20454</v>
      </c>
      <c r="AE8" s="45">
        <v>21837</v>
      </c>
      <c r="AF8" s="45">
        <v>21458</v>
      </c>
      <c r="AG8" s="45">
        <v>20803</v>
      </c>
      <c r="AH8" s="45">
        <v>16826</v>
      </c>
      <c r="AI8" s="45">
        <v>20956</v>
      </c>
      <c r="AJ8" s="45">
        <v>18329</v>
      </c>
      <c r="AK8" s="45">
        <v>13690</v>
      </c>
      <c r="AL8" s="45">
        <v>11441</v>
      </c>
      <c r="AM8" s="45">
        <v>9207</v>
      </c>
      <c r="AN8" s="45">
        <v>7786</v>
      </c>
      <c r="AO8" s="45">
        <v>6630</v>
      </c>
      <c r="AP8" s="45">
        <v>5776</v>
      </c>
      <c r="AQ8" s="45">
        <v>5949</v>
      </c>
      <c r="AR8" s="45">
        <v>6378</v>
      </c>
      <c r="AS8" s="45">
        <v>7279</v>
      </c>
      <c r="AT8" s="45">
        <v>7224</v>
      </c>
      <c r="AU8" s="45">
        <v>10629</v>
      </c>
      <c r="AV8" s="45">
        <v>10573</v>
      </c>
      <c r="AW8" s="45">
        <v>9990</v>
      </c>
      <c r="AX8" s="45">
        <v>9314</v>
      </c>
      <c r="AY8" s="45">
        <v>11850</v>
      </c>
      <c r="AZ8" s="45">
        <v>11477</v>
      </c>
      <c r="BA8" s="45">
        <v>10976</v>
      </c>
      <c r="BB8" s="45">
        <v>11217</v>
      </c>
      <c r="BC8" s="45">
        <v>14958</v>
      </c>
      <c r="BD8" s="45">
        <v>13963</v>
      </c>
      <c r="BE8" s="45">
        <v>13203</v>
      </c>
      <c r="BF8" s="45">
        <v>11988</v>
      </c>
      <c r="BG8" s="45">
        <v>14387</v>
      </c>
      <c r="BH8" s="45">
        <v>13222</v>
      </c>
      <c r="BI8" s="45">
        <v>11399</v>
      </c>
      <c r="BJ8" s="45">
        <v>10277</v>
      </c>
      <c r="BK8" s="45">
        <v>13600</v>
      </c>
      <c r="BL8" s="45">
        <v>14224</v>
      </c>
      <c r="BM8" s="45">
        <v>12745</v>
      </c>
      <c r="BN8" s="45">
        <v>12211</v>
      </c>
      <c r="BO8" s="45">
        <v>13821</v>
      </c>
      <c r="BP8" s="45">
        <v>15250</v>
      </c>
      <c r="BQ8" s="45">
        <v>14226</v>
      </c>
      <c r="BR8" s="45">
        <v>14445</v>
      </c>
      <c r="BS8" s="45">
        <v>16185</v>
      </c>
      <c r="BT8" s="45">
        <v>16708</v>
      </c>
      <c r="BU8" s="45">
        <v>17638</v>
      </c>
      <c r="BV8" s="45">
        <v>17574</v>
      </c>
      <c r="BW8" s="45">
        <v>22179</v>
      </c>
      <c r="BX8" s="45">
        <v>24637</v>
      </c>
      <c r="BY8" s="45">
        <v>22711</v>
      </c>
      <c r="BZ8" s="45">
        <v>21340</v>
      </c>
      <c r="CA8" s="45">
        <v>28724</v>
      </c>
      <c r="CB8" s="45">
        <v>30465</v>
      </c>
      <c r="CC8" s="45">
        <v>29176</v>
      </c>
      <c r="CD8" s="45">
        <v>28072</v>
      </c>
      <c r="CE8" s="45">
        <v>18855</v>
      </c>
      <c r="CF8" s="45">
        <v>21052</v>
      </c>
      <c r="CG8" s="45">
        <v>20888</v>
      </c>
      <c r="CH8" s="45">
        <v>17246</v>
      </c>
      <c r="CI8" s="45">
        <v>21640</v>
      </c>
      <c r="CJ8" s="45">
        <v>25677</v>
      </c>
      <c r="CK8" s="45">
        <v>23579</v>
      </c>
      <c r="CL8" s="45">
        <v>26868</v>
      </c>
      <c r="CM8" s="45">
        <v>28463</v>
      </c>
      <c r="CN8" s="45">
        <v>26429</v>
      </c>
      <c r="CO8" s="45">
        <v>26060</v>
      </c>
      <c r="CP8" s="45">
        <v>22505</v>
      </c>
      <c r="CQ8" s="45">
        <v>23944</v>
      </c>
      <c r="CR8" s="45">
        <v>25260</v>
      </c>
      <c r="CS8" s="45">
        <v>25492</v>
      </c>
      <c r="CT8" s="45">
        <v>22491</v>
      </c>
      <c r="CU8" s="45">
        <v>24532</v>
      </c>
      <c r="CV8" s="45">
        <v>23858</v>
      </c>
      <c r="CW8" s="45">
        <v>22874</v>
      </c>
      <c r="CX8" s="45">
        <v>20758</v>
      </c>
      <c r="CY8" s="45">
        <v>21544</v>
      </c>
      <c r="CZ8" s="45">
        <v>20065</v>
      </c>
      <c r="DA8" s="45">
        <v>19182</v>
      </c>
      <c r="DB8" s="30">
        <f t="shared" si="0"/>
        <v>17251.253012048193</v>
      </c>
      <c r="DC8" s="30">
        <f t="shared" si="1"/>
        <v>40611934.776667647</v>
      </c>
      <c r="DD8" s="32">
        <f t="shared" si="2"/>
        <v>6372.7493891308523</v>
      </c>
      <c r="DE8" s="30">
        <f t="shared" si="3"/>
        <v>83</v>
      </c>
      <c r="DF8" s="31">
        <v>1</v>
      </c>
      <c r="DG8" s="59"/>
    </row>
    <row r="9" spans="1:214" s="1" customFormat="1" ht="14" x14ac:dyDescent="0.35">
      <c r="A9" s="59" t="s">
        <v>28</v>
      </c>
      <c r="B9" s="59" t="s">
        <v>29</v>
      </c>
      <c r="C9" s="45">
        <v>59.8</v>
      </c>
      <c r="D9" s="45">
        <v>57.8</v>
      </c>
      <c r="E9" s="45">
        <v>58.1</v>
      </c>
      <c r="F9" s="45">
        <v>58.1</v>
      </c>
      <c r="G9" s="45">
        <v>51.6</v>
      </c>
      <c r="H9" s="45">
        <v>66</v>
      </c>
      <c r="I9" s="45">
        <v>67.5</v>
      </c>
      <c r="J9" s="45">
        <v>65.5</v>
      </c>
      <c r="K9" s="45">
        <v>68.8</v>
      </c>
      <c r="L9" s="45">
        <v>69</v>
      </c>
      <c r="M9" s="45">
        <v>69.5</v>
      </c>
      <c r="N9" s="45">
        <v>71.599999999999994</v>
      </c>
      <c r="O9" s="45">
        <v>68.900000000000006</v>
      </c>
      <c r="P9" s="45">
        <v>68</v>
      </c>
      <c r="Q9" s="45">
        <v>66.2</v>
      </c>
      <c r="R9" s="45">
        <v>72</v>
      </c>
      <c r="S9" s="45">
        <v>71.599999999999994</v>
      </c>
      <c r="T9" s="45">
        <v>72.900000000000006</v>
      </c>
      <c r="U9" s="45">
        <v>72</v>
      </c>
      <c r="V9" s="45">
        <v>70.2</v>
      </c>
      <c r="W9" s="45">
        <v>70</v>
      </c>
      <c r="X9" s="45">
        <v>72.7</v>
      </c>
      <c r="Y9" s="45">
        <v>75.400000000000006</v>
      </c>
      <c r="Z9" s="45">
        <v>71</v>
      </c>
      <c r="AA9" s="45">
        <v>73.7</v>
      </c>
      <c r="AB9" s="45">
        <v>72.900000000000006</v>
      </c>
      <c r="AC9" s="45">
        <v>70.900000000000006</v>
      </c>
      <c r="AD9" s="45">
        <v>73.3</v>
      </c>
      <c r="AE9" s="45">
        <v>71.3</v>
      </c>
      <c r="AF9" s="45">
        <v>73.599999999999994</v>
      </c>
      <c r="AG9" s="45">
        <v>70.2</v>
      </c>
      <c r="AH9" s="45">
        <v>72.3</v>
      </c>
      <c r="AI9" s="45">
        <v>70</v>
      </c>
      <c r="AJ9" s="45">
        <v>66.599999999999994</v>
      </c>
      <c r="AK9" s="45">
        <v>65.599999999999994</v>
      </c>
      <c r="AL9" s="45">
        <v>63</v>
      </c>
      <c r="AM9" s="45">
        <v>56.7</v>
      </c>
      <c r="AN9" s="45">
        <v>52.5</v>
      </c>
      <c r="AO9" s="45">
        <v>53.1</v>
      </c>
      <c r="AP9" s="45">
        <v>53.7</v>
      </c>
      <c r="AQ9" s="45">
        <v>58.8</v>
      </c>
      <c r="AR9" s="45">
        <v>60.9</v>
      </c>
      <c r="AS9" s="45">
        <v>65</v>
      </c>
      <c r="AT9" s="45">
        <v>66.2</v>
      </c>
      <c r="AU9" s="45">
        <v>66</v>
      </c>
      <c r="AV9" s="45">
        <v>65.2</v>
      </c>
      <c r="AW9" s="45">
        <v>68.8</v>
      </c>
      <c r="AX9" s="45">
        <v>69</v>
      </c>
      <c r="AY9" s="45">
        <v>69.2</v>
      </c>
      <c r="AZ9" s="45">
        <v>70.400000000000006</v>
      </c>
      <c r="BA9" s="45">
        <v>72.099999999999994</v>
      </c>
      <c r="BB9" s="45">
        <v>71.7</v>
      </c>
      <c r="BC9" s="45">
        <v>71.900000000000006</v>
      </c>
      <c r="BD9" s="45">
        <v>71.3</v>
      </c>
      <c r="BE9" s="45">
        <v>72.8</v>
      </c>
      <c r="BF9" s="45">
        <v>72.3</v>
      </c>
      <c r="BG9" s="45">
        <v>72.099999999999994</v>
      </c>
      <c r="BH9" s="45">
        <v>71.400000000000006</v>
      </c>
      <c r="BI9" s="45">
        <v>72.3</v>
      </c>
      <c r="BJ9" s="45">
        <v>73.599999999999994</v>
      </c>
      <c r="BK9" s="45">
        <v>71</v>
      </c>
      <c r="BL9" s="45">
        <v>71.400000000000006</v>
      </c>
      <c r="BM9" s="45">
        <v>71.900000000000006</v>
      </c>
      <c r="BN9" s="45">
        <v>71.599999999999994</v>
      </c>
      <c r="BO9" s="45">
        <v>72.099999999999994</v>
      </c>
      <c r="BP9" s="45">
        <v>72.5</v>
      </c>
      <c r="BQ9" s="45">
        <v>72</v>
      </c>
      <c r="BR9" s="45">
        <v>73.7</v>
      </c>
      <c r="BS9" s="45">
        <v>74.3</v>
      </c>
      <c r="BT9" s="45">
        <v>74.3</v>
      </c>
      <c r="BU9" s="45">
        <v>74.3</v>
      </c>
      <c r="BV9" s="45">
        <v>74.5</v>
      </c>
      <c r="BW9" s="45">
        <v>75.900000000000006</v>
      </c>
      <c r="BX9" s="45">
        <v>76.099999999999994</v>
      </c>
      <c r="BY9" s="45">
        <v>77.3</v>
      </c>
      <c r="BZ9" s="45">
        <v>75.8</v>
      </c>
      <c r="CA9" s="45">
        <v>77.2</v>
      </c>
      <c r="CB9" s="45">
        <v>76.900000000000006</v>
      </c>
      <c r="CC9" s="45">
        <v>75.7</v>
      </c>
      <c r="CD9" s="45">
        <v>75.099999999999994</v>
      </c>
      <c r="CE9" s="45">
        <v>75.099999999999994</v>
      </c>
      <c r="CF9" s="45">
        <v>68.7</v>
      </c>
      <c r="CG9" s="45">
        <v>71.2</v>
      </c>
      <c r="CH9" s="45">
        <v>73.099999999999994</v>
      </c>
      <c r="CI9" s="45">
        <v>74.3</v>
      </c>
      <c r="CJ9" s="45">
        <v>74.599999999999994</v>
      </c>
      <c r="CK9" s="45">
        <v>75.400000000000006</v>
      </c>
      <c r="CL9" s="45">
        <v>76.7</v>
      </c>
      <c r="CM9" s="45">
        <v>75.599999999999994</v>
      </c>
      <c r="CN9" s="45">
        <v>75.5</v>
      </c>
      <c r="CO9" s="45">
        <v>75.7</v>
      </c>
      <c r="CP9" s="45">
        <v>73.3</v>
      </c>
      <c r="CQ9" s="45">
        <v>72.7</v>
      </c>
      <c r="CR9" s="45">
        <v>73.7</v>
      </c>
      <c r="CS9" s="45">
        <v>72.7</v>
      </c>
      <c r="CT9" s="45">
        <v>72.3</v>
      </c>
      <c r="CU9" s="45">
        <v>71.400000000000006</v>
      </c>
      <c r="CV9" s="45">
        <v>72.900000000000006</v>
      </c>
      <c r="CW9" s="45">
        <v>72.2</v>
      </c>
      <c r="CX9" s="45">
        <v>72.400000000000006</v>
      </c>
      <c r="CY9" s="45">
        <v>74</v>
      </c>
      <c r="CZ9" s="45">
        <v>74.900000000000006</v>
      </c>
      <c r="DA9" s="45">
        <v>74</v>
      </c>
      <c r="DB9" s="30">
        <f t="shared" si="0"/>
        <v>70.199999999999989</v>
      </c>
      <c r="DC9" s="30">
        <f t="shared" si="1"/>
        <v>32.362156862745088</v>
      </c>
      <c r="DD9" s="30">
        <f t="shared" si="2"/>
        <v>5.6887746363118561</v>
      </c>
      <c r="DE9" s="30">
        <f t="shared" si="3"/>
        <v>103</v>
      </c>
      <c r="DF9" s="31">
        <v>-1</v>
      </c>
      <c r="DG9" s="59"/>
    </row>
    <row r="10" spans="1:214" s="1" customFormat="1" ht="14" x14ac:dyDescent="0.35">
      <c r="A10" s="59" t="s">
        <v>32</v>
      </c>
      <c r="B10" s="59" t="s">
        <v>33</v>
      </c>
      <c r="C10" s="45"/>
      <c r="D10" s="45"/>
      <c r="E10" s="45"/>
      <c r="F10" s="45"/>
      <c r="G10" s="45">
        <v>74</v>
      </c>
      <c r="H10" s="45">
        <v>70</v>
      </c>
      <c r="I10" s="45">
        <v>54</v>
      </c>
      <c r="J10" s="45">
        <v>56</v>
      </c>
      <c r="K10" s="45">
        <v>53.666666666666664</v>
      </c>
      <c r="L10" s="45">
        <v>45</v>
      </c>
      <c r="M10" s="45">
        <v>30.333333333333332</v>
      </c>
      <c r="N10" s="45">
        <v>34.333333333333336</v>
      </c>
      <c r="O10" s="45">
        <v>43</v>
      </c>
      <c r="P10" s="45">
        <v>50</v>
      </c>
      <c r="Q10" s="45">
        <v>35</v>
      </c>
      <c r="R10" s="45">
        <v>32</v>
      </c>
      <c r="S10" s="45">
        <v>44.666666666666664</v>
      </c>
      <c r="T10" s="45">
        <v>40</v>
      </c>
      <c r="U10" s="45">
        <v>28.333333333333332</v>
      </c>
      <c r="V10" s="45">
        <v>26.333333333333332</v>
      </c>
      <c r="W10" s="45">
        <v>34.333333333333336</v>
      </c>
      <c r="X10" s="45">
        <v>28.333333333333332</v>
      </c>
      <c r="Y10" s="45">
        <v>17.333333333333332</v>
      </c>
      <c r="Z10" s="45">
        <v>13.333333333333334</v>
      </c>
      <c r="AA10" s="45">
        <v>18.666666666666668</v>
      </c>
      <c r="AB10" s="45">
        <v>16.333333333333332</v>
      </c>
      <c r="AC10" s="45">
        <v>10</v>
      </c>
      <c r="AD10" s="45">
        <v>10</v>
      </c>
      <c r="AE10" s="45">
        <v>15</v>
      </c>
      <c r="AF10" s="45">
        <v>13.666666666666666</v>
      </c>
      <c r="AG10" s="45">
        <v>12.333333333333334</v>
      </c>
      <c r="AH10" s="45">
        <v>19.333333333333332</v>
      </c>
      <c r="AI10" s="45">
        <v>41</v>
      </c>
      <c r="AJ10" s="45">
        <v>55.666666666666664</v>
      </c>
      <c r="AK10" s="45">
        <v>55.333333333333336</v>
      </c>
      <c r="AL10" s="45">
        <v>67.666666666666671</v>
      </c>
      <c r="AM10" s="45">
        <v>78.666666666666671</v>
      </c>
      <c r="AN10" s="45">
        <v>80.666666666666671</v>
      </c>
      <c r="AO10" s="45">
        <v>78.666666666666671</v>
      </c>
      <c r="AP10" s="45">
        <v>80.666666666666671</v>
      </c>
      <c r="AQ10" s="45">
        <v>78.333333333333329</v>
      </c>
      <c r="AR10" s="45">
        <v>77</v>
      </c>
      <c r="AS10" s="45">
        <v>65.666666666666671</v>
      </c>
      <c r="AT10" s="45">
        <v>66.666666666666671</v>
      </c>
      <c r="AU10" s="45">
        <v>66</v>
      </c>
      <c r="AV10" s="45">
        <v>59.666666666666664</v>
      </c>
      <c r="AW10" s="45">
        <v>46</v>
      </c>
      <c r="AX10" s="45">
        <v>46.666666666666664</v>
      </c>
      <c r="AY10" s="45">
        <v>51</v>
      </c>
      <c r="AZ10" s="45">
        <v>43</v>
      </c>
      <c r="BA10" s="45">
        <v>37.333333333333336</v>
      </c>
      <c r="BB10" s="45">
        <v>41.333333333333336</v>
      </c>
      <c r="BC10" s="45">
        <v>49</v>
      </c>
      <c r="BD10" s="45">
        <v>42</v>
      </c>
      <c r="BE10" s="45">
        <v>39.666666666666664</v>
      </c>
      <c r="BF10" s="45">
        <v>42</v>
      </c>
      <c r="BG10" s="45">
        <v>45.333333333333336</v>
      </c>
      <c r="BH10" s="45">
        <v>41.666666666666664</v>
      </c>
      <c r="BI10" s="45">
        <v>34.666666666666664</v>
      </c>
      <c r="BJ10" s="45">
        <v>39.666666666666664</v>
      </c>
      <c r="BK10" s="45">
        <v>46.666666666666664</v>
      </c>
      <c r="BL10" s="45">
        <v>48.333333333333336</v>
      </c>
      <c r="BM10" s="45">
        <v>41.333333333333336</v>
      </c>
      <c r="BN10" s="45">
        <v>53</v>
      </c>
      <c r="BO10" s="45">
        <v>57.933333333333337</v>
      </c>
      <c r="BP10" s="45">
        <v>58.7</v>
      </c>
      <c r="BQ10" s="45">
        <v>53.699999999999996</v>
      </c>
      <c r="BR10" s="45">
        <v>52.133333333333333</v>
      </c>
      <c r="BS10" s="45">
        <v>49.800000000000004</v>
      </c>
      <c r="BT10" s="45">
        <v>40.866666666666667</v>
      </c>
      <c r="BU10" s="45">
        <v>31.733333333333334</v>
      </c>
      <c r="BV10" s="45">
        <v>30.233333333333334</v>
      </c>
      <c r="BW10" s="45">
        <v>29.966666666666669</v>
      </c>
      <c r="BX10" s="45">
        <v>25.733333333333334</v>
      </c>
      <c r="BY10" s="45">
        <v>20.366666666666667</v>
      </c>
      <c r="BZ10" s="45">
        <v>21.566666666666666</v>
      </c>
      <c r="CA10" s="45">
        <v>19.100000000000001</v>
      </c>
      <c r="CB10" s="45">
        <v>21</v>
      </c>
      <c r="CC10" s="45">
        <v>21.833333333333332</v>
      </c>
      <c r="CD10" s="45">
        <v>28.7</v>
      </c>
      <c r="CE10" s="45">
        <v>31.933333333333334</v>
      </c>
      <c r="CF10" s="45">
        <v>34.766666666666666</v>
      </c>
      <c r="CG10" s="45">
        <v>34.933333333333337</v>
      </c>
      <c r="CH10" s="45">
        <v>32.733333333333327</v>
      </c>
      <c r="CI10" s="45">
        <v>36.366666666666667</v>
      </c>
      <c r="CJ10" s="45">
        <v>34.766666666666666</v>
      </c>
      <c r="CK10" s="45">
        <v>28.2</v>
      </c>
      <c r="CL10" s="45">
        <v>28.566666666666663</v>
      </c>
      <c r="CM10" s="45">
        <v>30.266666666666669</v>
      </c>
      <c r="CN10" s="45">
        <v>27.033333333333331</v>
      </c>
      <c r="CO10" s="45">
        <v>25.900000000000002</v>
      </c>
      <c r="CP10" s="45">
        <v>30.233333333333331</v>
      </c>
      <c r="CQ10" s="45">
        <v>36.533333333333331</v>
      </c>
      <c r="CR10" s="45">
        <v>33.300000000000004</v>
      </c>
      <c r="CS10" s="45">
        <v>26.033333333333331</v>
      </c>
      <c r="CT10" s="45">
        <v>29.566666666666666</v>
      </c>
      <c r="CU10" s="45">
        <v>37.699999999999996</v>
      </c>
      <c r="CV10" s="45">
        <v>36.666666666666664</v>
      </c>
      <c r="CW10" s="45">
        <v>35.533333333333331</v>
      </c>
      <c r="CX10" s="45">
        <v>34.6</v>
      </c>
      <c r="CY10" s="45">
        <v>38.233333333333334</v>
      </c>
      <c r="CZ10" s="45">
        <v>33.866666666666667</v>
      </c>
      <c r="DA10" s="45">
        <v>26.333333333333332</v>
      </c>
      <c r="DB10" s="30">
        <f t="shared" si="0"/>
        <v>40.13232323232323</v>
      </c>
      <c r="DC10" s="30">
        <f t="shared" si="1"/>
        <v>294.06631416202856</v>
      </c>
      <c r="DD10" s="30">
        <f t="shared" si="2"/>
        <v>17.148361850684996</v>
      </c>
      <c r="DE10" s="30">
        <f t="shared" si="3"/>
        <v>99</v>
      </c>
      <c r="DF10" s="31">
        <v>-1</v>
      </c>
      <c r="DG10" s="59"/>
    </row>
    <row r="11" spans="1:214" s="1" customFormat="1" ht="14" x14ac:dyDescent="0.35">
      <c r="A11" s="59" t="s">
        <v>37</v>
      </c>
      <c r="B11" s="59" t="s">
        <v>38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>
        <v>39</v>
      </c>
      <c r="T11" s="45">
        <v>34</v>
      </c>
      <c r="U11" s="45">
        <v>32</v>
      </c>
      <c r="V11" s="45">
        <v>32</v>
      </c>
      <c r="W11" s="45">
        <v>29</v>
      </c>
      <c r="X11" s="45">
        <v>36</v>
      </c>
      <c r="Y11" s="45">
        <v>26</v>
      </c>
      <c r="Z11" s="45">
        <v>22</v>
      </c>
      <c r="AA11" s="45">
        <v>30</v>
      </c>
      <c r="AB11" s="45">
        <v>26</v>
      </c>
      <c r="AC11" s="45">
        <v>25</v>
      </c>
      <c r="AD11" s="45">
        <v>22</v>
      </c>
      <c r="AE11" s="45">
        <v>23</v>
      </c>
      <c r="AF11" s="45">
        <v>25</v>
      </c>
      <c r="AG11" s="45">
        <v>24</v>
      </c>
      <c r="AH11" s="45">
        <v>29</v>
      </c>
      <c r="AI11" s="45">
        <v>39</v>
      </c>
      <c r="AJ11" s="45">
        <v>45</v>
      </c>
      <c r="AK11" s="45">
        <v>49</v>
      </c>
      <c r="AL11" s="45">
        <v>61</v>
      </c>
      <c r="AM11" s="45">
        <v>72</v>
      </c>
      <c r="AN11" s="45">
        <v>75</v>
      </c>
      <c r="AO11" s="45">
        <v>70</v>
      </c>
      <c r="AP11" s="45">
        <v>69</v>
      </c>
      <c r="AQ11" s="45">
        <v>69</v>
      </c>
      <c r="AR11" s="45">
        <v>55</v>
      </c>
      <c r="AS11" s="45">
        <v>48</v>
      </c>
      <c r="AT11" s="45">
        <v>54</v>
      </c>
      <c r="AU11" s="45">
        <v>58</v>
      </c>
      <c r="AV11" s="45">
        <v>52</v>
      </c>
      <c r="AW11" s="45">
        <v>48</v>
      </c>
      <c r="AX11" s="45">
        <v>46</v>
      </c>
      <c r="AY11" s="45">
        <v>50</v>
      </c>
      <c r="AZ11" s="45">
        <v>49</v>
      </c>
      <c r="BA11" s="45">
        <v>43</v>
      </c>
      <c r="BB11" s="45">
        <v>44</v>
      </c>
      <c r="BC11" s="45">
        <v>46</v>
      </c>
      <c r="BD11" s="45">
        <v>50</v>
      </c>
      <c r="BE11" s="45">
        <v>42</v>
      </c>
      <c r="BF11" s="45">
        <v>41</v>
      </c>
      <c r="BG11" s="45">
        <v>40</v>
      </c>
      <c r="BH11" s="45">
        <v>42</v>
      </c>
      <c r="BI11" s="45">
        <v>39</v>
      </c>
      <c r="BJ11" s="45">
        <v>42</v>
      </c>
      <c r="BK11" s="45">
        <v>43</v>
      </c>
      <c r="BL11" s="45">
        <v>44</v>
      </c>
      <c r="BM11" s="45">
        <v>44</v>
      </c>
      <c r="BN11" s="45">
        <v>43</v>
      </c>
      <c r="BO11" s="45">
        <v>46</v>
      </c>
      <c r="BP11" s="45">
        <v>45</v>
      </c>
      <c r="BQ11" s="45">
        <v>42</v>
      </c>
      <c r="BR11" s="45">
        <v>42</v>
      </c>
      <c r="BS11" s="45">
        <v>40</v>
      </c>
      <c r="BT11" s="45">
        <v>38</v>
      </c>
      <c r="BU11" s="45">
        <v>36</v>
      </c>
      <c r="BV11" s="45">
        <v>32</v>
      </c>
      <c r="BW11" s="45">
        <v>33</v>
      </c>
      <c r="BX11" s="45">
        <v>31</v>
      </c>
      <c r="BY11" s="45">
        <v>28</v>
      </c>
      <c r="BZ11" s="45">
        <v>29</v>
      </c>
      <c r="CA11" s="45">
        <v>29</v>
      </c>
      <c r="CB11" s="45">
        <v>29.7</v>
      </c>
      <c r="CC11" s="45">
        <v>34.200000000000003</v>
      </c>
      <c r="CD11" s="45">
        <v>37.1</v>
      </c>
      <c r="CE11" s="45">
        <v>35.4</v>
      </c>
      <c r="CF11" s="45">
        <v>40.200000000000003</v>
      </c>
      <c r="CG11" s="45">
        <v>37.299999999999997</v>
      </c>
      <c r="CH11" s="45">
        <v>34.5</v>
      </c>
      <c r="CI11" s="45">
        <v>36.700000000000003</v>
      </c>
      <c r="CJ11" s="45">
        <v>32</v>
      </c>
      <c r="CK11" s="45">
        <v>26.6</v>
      </c>
      <c r="CL11" s="45">
        <v>28.4</v>
      </c>
      <c r="CM11" s="45">
        <v>28.2</v>
      </c>
      <c r="CN11" s="45">
        <v>25.4</v>
      </c>
      <c r="CO11" s="45">
        <v>24.4</v>
      </c>
      <c r="CP11" s="45">
        <v>34.6</v>
      </c>
      <c r="CQ11" s="45">
        <v>44.4</v>
      </c>
      <c r="CR11" s="45">
        <v>46.1</v>
      </c>
      <c r="CS11" s="45">
        <v>46.8</v>
      </c>
      <c r="CT11" s="45">
        <v>48.9</v>
      </c>
      <c r="CU11" s="45">
        <v>52</v>
      </c>
      <c r="CV11" s="45">
        <v>47.9</v>
      </c>
      <c r="CW11" s="45">
        <v>49.9</v>
      </c>
      <c r="CX11" s="45">
        <v>47.1</v>
      </c>
      <c r="CY11" s="45">
        <v>44.7</v>
      </c>
      <c r="CZ11" s="45">
        <v>42.4</v>
      </c>
      <c r="DA11" s="45">
        <v>42.2</v>
      </c>
      <c r="DB11" s="30">
        <f t="shared" si="0"/>
        <v>40.621839080459765</v>
      </c>
      <c r="DC11" s="30">
        <f t="shared" si="1"/>
        <v>137.46172681101311</v>
      </c>
      <c r="DD11" s="30">
        <f t="shared" si="2"/>
        <v>11.724407311715723</v>
      </c>
      <c r="DE11" s="30">
        <f t="shared" si="3"/>
        <v>87</v>
      </c>
      <c r="DF11" s="31">
        <v>-1</v>
      </c>
      <c r="DG11" s="59"/>
    </row>
    <row r="12" spans="1:214" s="1" customFormat="1" ht="14" x14ac:dyDescent="0.35">
      <c r="A12" s="59" t="s">
        <v>42</v>
      </c>
      <c r="B12" s="59" t="s">
        <v>43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>
        <v>32.799999999999997</v>
      </c>
      <c r="T12" s="45">
        <v>34.6</v>
      </c>
      <c r="U12" s="45">
        <v>36.799999999999997</v>
      </c>
      <c r="V12" s="45">
        <v>29.7</v>
      </c>
      <c r="W12" s="45">
        <v>28.9</v>
      </c>
      <c r="X12" s="45">
        <v>30</v>
      </c>
      <c r="Y12" s="45">
        <v>28.7</v>
      </c>
      <c r="Z12" s="45">
        <v>28.9</v>
      </c>
      <c r="AA12" s="45">
        <v>23.1</v>
      </c>
      <c r="AB12" s="45">
        <v>27.9</v>
      </c>
      <c r="AC12" s="45">
        <v>22.5</v>
      </c>
      <c r="AD12" s="45">
        <v>20.6</v>
      </c>
      <c r="AE12" s="45">
        <v>23.3</v>
      </c>
      <c r="AF12" s="45">
        <v>17.7</v>
      </c>
      <c r="AG12" s="45">
        <v>17.7</v>
      </c>
      <c r="AH12" s="45">
        <v>16.7</v>
      </c>
      <c r="AI12" s="45">
        <v>20.7</v>
      </c>
      <c r="AJ12" s="45">
        <v>26.8</v>
      </c>
      <c r="AK12" s="45">
        <v>39.700000000000003</v>
      </c>
      <c r="AL12" s="45">
        <v>45.6</v>
      </c>
      <c r="AM12" s="45">
        <v>52.8</v>
      </c>
      <c r="AN12" s="45">
        <v>54.8</v>
      </c>
      <c r="AO12" s="45">
        <v>60</v>
      </c>
      <c r="AP12" s="45">
        <v>56.5</v>
      </c>
      <c r="AQ12" s="45">
        <v>58.6</v>
      </c>
      <c r="AR12" s="45">
        <v>51.6</v>
      </c>
      <c r="AS12" s="45">
        <v>49.1</v>
      </c>
      <c r="AT12" s="45">
        <v>48.7</v>
      </c>
      <c r="AU12" s="45">
        <v>56</v>
      </c>
      <c r="AV12" s="45">
        <v>53.5</v>
      </c>
      <c r="AW12" s="45">
        <v>45.6</v>
      </c>
      <c r="AX12" s="45">
        <v>48.5</v>
      </c>
      <c r="AY12" s="45">
        <v>44.1</v>
      </c>
      <c r="AZ12" s="45">
        <v>44.5</v>
      </c>
      <c r="BA12" s="45">
        <v>36.6</v>
      </c>
      <c r="BB12" s="45">
        <v>43</v>
      </c>
      <c r="BC12" s="45">
        <v>37.6</v>
      </c>
      <c r="BD12" s="45">
        <v>36.1</v>
      </c>
      <c r="BE12" s="45">
        <v>32.6</v>
      </c>
      <c r="BF12" s="45">
        <v>36.299999999999997</v>
      </c>
      <c r="BG12" s="45">
        <v>34.700000000000003</v>
      </c>
      <c r="BH12" s="45">
        <v>33.299999999999997</v>
      </c>
      <c r="BI12" s="45">
        <v>36.1</v>
      </c>
      <c r="BJ12" s="45">
        <v>35</v>
      </c>
      <c r="BK12" s="45">
        <v>36.4</v>
      </c>
      <c r="BL12" s="45">
        <v>36.299999999999997</v>
      </c>
      <c r="BM12" s="45">
        <v>35.1</v>
      </c>
      <c r="BN12" s="45">
        <v>38.299999999999997</v>
      </c>
      <c r="BO12" s="45">
        <v>33.799999999999997</v>
      </c>
      <c r="BP12" s="45">
        <v>33.700000000000003</v>
      </c>
      <c r="BQ12" s="45">
        <v>31.2</v>
      </c>
      <c r="BR12" s="45">
        <v>33.299999999999997</v>
      </c>
      <c r="BS12" s="45">
        <v>35.5</v>
      </c>
      <c r="BT12" s="45">
        <v>30.9</v>
      </c>
      <c r="BU12" s="45">
        <v>30.5</v>
      </c>
      <c r="BV12" s="45">
        <v>28.1</v>
      </c>
      <c r="BW12" s="45">
        <v>29.4</v>
      </c>
      <c r="BX12" s="45">
        <v>27.2</v>
      </c>
      <c r="BY12" s="45">
        <v>26.4</v>
      </c>
      <c r="BZ12" s="45">
        <v>25.4</v>
      </c>
      <c r="CA12" s="45">
        <v>23.5</v>
      </c>
      <c r="CB12" s="45">
        <v>25.3</v>
      </c>
      <c r="CC12" s="45">
        <v>25.6</v>
      </c>
      <c r="CD12" s="45">
        <v>25.6</v>
      </c>
      <c r="CE12" s="45">
        <v>27.9</v>
      </c>
      <c r="CF12" s="45">
        <v>29.3</v>
      </c>
      <c r="CG12" s="45">
        <v>34.5</v>
      </c>
      <c r="CH12" s="45">
        <v>28.8</v>
      </c>
      <c r="CI12" s="45">
        <v>34.6</v>
      </c>
      <c r="CJ12" s="45">
        <v>29.3</v>
      </c>
      <c r="CK12" s="45">
        <v>27.1</v>
      </c>
      <c r="CL12" s="45">
        <v>27.7</v>
      </c>
      <c r="CM12" s="45">
        <v>27.5</v>
      </c>
      <c r="CN12" s="45">
        <v>23.6</v>
      </c>
      <c r="CO12" s="45">
        <v>25.2</v>
      </c>
      <c r="CP12" s="45">
        <v>25.1</v>
      </c>
      <c r="CQ12" s="45">
        <v>30.5</v>
      </c>
      <c r="CR12" s="45">
        <v>30.9</v>
      </c>
      <c r="CS12" s="45">
        <v>30.4</v>
      </c>
      <c r="CT12" s="45">
        <v>37.5</v>
      </c>
      <c r="CU12" s="45">
        <v>34</v>
      </c>
      <c r="CV12" s="45">
        <v>34.299999999999997</v>
      </c>
      <c r="CW12" s="45">
        <v>36</v>
      </c>
      <c r="CX12" s="45">
        <v>34.1</v>
      </c>
      <c r="CY12" s="45">
        <v>35.299999999999997</v>
      </c>
      <c r="CZ12" s="45">
        <v>31</v>
      </c>
      <c r="DA12" s="45">
        <v>33.799999999999997</v>
      </c>
      <c r="DB12" s="30">
        <f t="shared" si="0"/>
        <v>34.002298850574711</v>
      </c>
      <c r="DC12" s="30">
        <f t="shared" si="1"/>
        <v>92.907669072440498</v>
      </c>
      <c r="DD12" s="30">
        <f t="shared" si="2"/>
        <v>9.6388624366384903</v>
      </c>
      <c r="DE12" s="30">
        <f t="shared" si="3"/>
        <v>87</v>
      </c>
      <c r="DF12" s="31">
        <v>1</v>
      </c>
      <c r="DG12" s="59"/>
    </row>
    <row r="13" spans="1:214" s="1" customFormat="1" ht="14" x14ac:dyDescent="0.35">
      <c r="A13" s="59" t="s">
        <v>46</v>
      </c>
      <c r="B13" s="59" t="s">
        <v>47</v>
      </c>
      <c r="C13" s="45">
        <v>80.633333333333326</v>
      </c>
      <c r="D13" s="45">
        <v>91.633333333333326</v>
      </c>
      <c r="E13" s="45">
        <v>90.3</v>
      </c>
      <c r="F13" s="45">
        <v>102.2</v>
      </c>
      <c r="G13" s="45">
        <v>95.333333333333329</v>
      </c>
      <c r="H13" s="45">
        <v>96.833333333333329</v>
      </c>
      <c r="I13" s="45">
        <v>104.56666666666666</v>
      </c>
      <c r="J13" s="45">
        <v>101.60000000000001</v>
      </c>
      <c r="K13" s="45">
        <v>105.90000000000002</v>
      </c>
      <c r="L13" s="45">
        <v>102.86666666666667</v>
      </c>
      <c r="M13" s="45">
        <v>104.83333333333333</v>
      </c>
      <c r="N13" s="45">
        <v>107.26666666666665</v>
      </c>
      <c r="O13" s="45">
        <v>109.36666666666667</v>
      </c>
      <c r="P13" s="45">
        <v>109.8</v>
      </c>
      <c r="Q13" s="45">
        <v>108.96666666666665</v>
      </c>
      <c r="R13" s="45">
        <v>110.13333333333333</v>
      </c>
      <c r="S13" s="45">
        <v>109.76666666666665</v>
      </c>
      <c r="T13" s="45">
        <v>110.43333333333334</v>
      </c>
      <c r="U13" s="45">
        <v>109.26666666666667</v>
      </c>
      <c r="V13" s="45">
        <v>108.93333333333334</v>
      </c>
      <c r="W13" s="45">
        <v>109.86666666666667</v>
      </c>
      <c r="X13" s="45">
        <v>110.73333333333333</v>
      </c>
      <c r="Y13" s="45">
        <v>111.53333333333335</v>
      </c>
      <c r="Z13" s="45">
        <v>113.23333333333335</v>
      </c>
      <c r="AA13" s="45">
        <v>112.7</v>
      </c>
      <c r="AB13" s="45">
        <v>113</v>
      </c>
      <c r="AC13" s="45">
        <v>116.23333333333335</v>
      </c>
      <c r="AD13" s="45">
        <v>116.63333333333333</v>
      </c>
      <c r="AE13" s="45">
        <v>118.56666666666666</v>
      </c>
      <c r="AF13" s="45">
        <v>114</v>
      </c>
      <c r="AG13" s="45">
        <v>111.60000000000001</v>
      </c>
      <c r="AH13" s="45">
        <v>106.86666666666667</v>
      </c>
      <c r="AI13" s="45">
        <v>102.86666666666667</v>
      </c>
      <c r="AJ13" s="45">
        <v>92.59999999999998</v>
      </c>
      <c r="AK13" s="45">
        <v>89.8</v>
      </c>
      <c r="AL13" s="45">
        <v>79.133333333333326</v>
      </c>
      <c r="AM13" s="45">
        <v>62.966666666666669</v>
      </c>
      <c r="AN13" s="45">
        <v>67.5</v>
      </c>
      <c r="AO13" s="45">
        <v>70.266666666666666</v>
      </c>
      <c r="AP13" s="45">
        <v>75.033333333333346</v>
      </c>
      <c r="AQ13" s="45">
        <v>82.033333333333346</v>
      </c>
      <c r="AR13" s="45">
        <v>91.966666666666654</v>
      </c>
      <c r="AS13" s="45">
        <v>96.266666666666652</v>
      </c>
      <c r="AT13" s="45">
        <v>97.933333333333337</v>
      </c>
      <c r="AU13" s="45">
        <v>95.90000000000002</v>
      </c>
      <c r="AV13" s="45">
        <v>98.233333333333334</v>
      </c>
      <c r="AW13" s="45">
        <v>101</v>
      </c>
      <c r="AX13" s="45">
        <v>100.56666666666666</v>
      </c>
      <c r="AY13" s="45">
        <v>100.06666666666668</v>
      </c>
      <c r="AZ13" s="45">
        <v>101.03333333333335</v>
      </c>
      <c r="BA13" s="45">
        <v>102.2</v>
      </c>
      <c r="BB13" s="45">
        <v>103.03333333333335</v>
      </c>
      <c r="BC13" s="45">
        <v>102.46666666666665</v>
      </c>
      <c r="BD13" s="45">
        <v>101.83333333333333</v>
      </c>
      <c r="BE13" s="45">
        <v>101.96666666666668</v>
      </c>
      <c r="BF13" s="45">
        <v>102.86666666666667</v>
      </c>
      <c r="BG13" s="45">
        <v>103.3</v>
      </c>
      <c r="BH13" s="45">
        <v>101.60000000000001</v>
      </c>
      <c r="BI13" s="45">
        <v>100.46666666666665</v>
      </c>
      <c r="BJ13" s="45">
        <v>100.66666666666667</v>
      </c>
      <c r="BK13" s="45">
        <v>97.966666666666683</v>
      </c>
      <c r="BL13" s="45">
        <v>99.133333333333326</v>
      </c>
      <c r="BM13" s="45">
        <v>99.966666666666654</v>
      </c>
      <c r="BN13" s="45">
        <v>100</v>
      </c>
      <c r="BO13" s="45">
        <v>100.30000000000001</v>
      </c>
      <c r="BP13" s="45">
        <v>101.8</v>
      </c>
      <c r="BQ13" s="45">
        <v>101.60000000000001</v>
      </c>
      <c r="BR13" s="45">
        <v>101.63333333333333</v>
      </c>
      <c r="BS13" s="45">
        <v>102</v>
      </c>
      <c r="BT13" s="45">
        <v>104</v>
      </c>
      <c r="BU13" s="45">
        <v>104.06666666666666</v>
      </c>
      <c r="BV13" s="45">
        <v>106.03333333333335</v>
      </c>
      <c r="BW13" s="45">
        <v>105</v>
      </c>
      <c r="BX13" s="45">
        <v>103.06666666666666</v>
      </c>
      <c r="BY13" s="45">
        <v>104.63333333333333</v>
      </c>
      <c r="BZ13" s="45">
        <v>105.63333333333334</v>
      </c>
      <c r="CA13" s="45">
        <v>103.66666666666667</v>
      </c>
      <c r="CB13" s="45">
        <v>101.86666666666667</v>
      </c>
      <c r="CC13" s="45">
        <v>102</v>
      </c>
      <c r="CD13" s="45">
        <v>102.26666666666667</v>
      </c>
      <c r="CE13" s="45">
        <v>100.93333333333334</v>
      </c>
      <c r="CF13" s="45">
        <v>76.900000000000006</v>
      </c>
      <c r="CG13" s="45">
        <v>93.633333333333326</v>
      </c>
      <c r="CH13" s="45">
        <v>94.100000000000009</v>
      </c>
      <c r="CI13" s="45">
        <v>90.066666666666663</v>
      </c>
      <c r="CJ13" s="45">
        <v>102.86666666666666</v>
      </c>
      <c r="CK13" s="45">
        <v>103.63333333333333</v>
      </c>
      <c r="CL13" s="45">
        <v>101.03333333333332</v>
      </c>
      <c r="CM13" s="45">
        <v>98.600000000000009</v>
      </c>
      <c r="CN13" s="45">
        <v>93.899999999999991</v>
      </c>
      <c r="CO13" s="45">
        <v>94.666666666666671</v>
      </c>
      <c r="CP13" s="45">
        <v>92.13333333333334</v>
      </c>
      <c r="CQ13" s="45">
        <v>94.833333333333329</v>
      </c>
      <c r="CR13" s="45">
        <v>94.066666666666663</v>
      </c>
      <c r="CS13" s="45">
        <v>95.566666666666677</v>
      </c>
      <c r="CT13" s="45">
        <v>94.733333333333334</v>
      </c>
      <c r="CU13" s="45">
        <v>97.399999999999991</v>
      </c>
      <c r="CV13" s="45">
        <v>97.833333333333329</v>
      </c>
      <c r="CW13" s="45">
        <v>97.40000000000002</v>
      </c>
      <c r="CX13" s="45">
        <v>98.033333333333346</v>
      </c>
      <c r="CY13" s="45">
        <v>97.933333333333337</v>
      </c>
      <c r="CZ13" s="45">
        <v>98.633333333333326</v>
      </c>
      <c r="DA13" s="45">
        <v>98.566666666666663</v>
      </c>
      <c r="DB13" s="30">
        <f t="shared" si="0"/>
        <v>99.95404530744338</v>
      </c>
      <c r="DC13" s="30">
        <f t="shared" si="1"/>
        <v>95.91956680838463</v>
      </c>
      <c r="DD13" s="30">
        <f t="shared" si="2"/>
        <v>9.7938535218975282</v>
      </c>
      <c r="DE13" s="30">
        <f t="shared" si="3"/>
        <v>103</v>
      </c>
      <c r="DF13" s="31">
        <v>1</v>
      </c>
      <c r="DG13" s="59"/>
    </row>
    <row r="14" spans="1:214" s="1" customFormat="1" ht="14" x14ac:dyDescent="0.35">
      <c r="A14" s="59" t="s">
        <v>51</v>
      </c>
      <c r="B14" s="59" t="s">
        <v>181</v>
      </c>
      <c r="C14" s="45">
        <v>1002</v>
      </c>
      <c r="D14" s="45">
        <v>1063</v>
      </c>
      <c r="E14" s="45">
        <v>1154.9000000000001</v>
      </c>
      <c r="F14" s="45">
        <v>1286.5999999999999</v>
      </c>
      <c r="G14" s="45">
        <v>1410.4</v>
      </c>
      <c r="H14" s="45">
        <v>1526.6</v>
      </c>
      <c r="I14" s="45">
        <v>1655.9</v>
      </c>
      <c r="J14" s="45">
        <v>1927.6</v>
      </c>
      <c r="K14" s="45">
        <v>2040.5</v>
      </c>
      <c r="L14" s="45">
        <v>2154.8000000000002</v>
      </c>
      <c r="M14" s="45">
        <v>2367.9</v>
      </c>
      <c r="N14" s="45">
        <v>2631.6</v>
      </c>
      <c r="O14" s="45">
        <v>2820.4</v>
      </c>
      <c r="P14" s="45">
        <v>3050.2</v>
      </c>
      <c r="Q14" s="45">
        <v>3327.2</v>
      </c>
      <c r="R14" s="45">
        <v>3617.8</v>
      </c>
      <c r="S14" s="45">
        <v>3951</v>
      </c>
      <c r="T14" s="45">
        <v>4356</v>
      </c>
      <c r="U14" s="45">
        <v>4826.5</v>
      </c>
      <c r="V14" s="45">
        <v>5317.3</v>
      </c>
      <c r="W14" s="45">
        <v>5905.9</v>
      </c>
      <c r="X14" s="45">
        <v>6711.7</v>
      </c>
      <c r="Y14" s="45">
        <v>7616.8</v>
      </c>
      <c r="Z14" s="45">
        <v>8736</v>
      </c>
      <c r="AA14" s="45">
        <v>9684.9</v>
      </c>
      <c r="AB14" s="45">
        <v>10708.4</v>
      </c>
      <c r="AC14" s="45">
        <v>12147.1</v>
      </c>
      <c r="AD14" s="45">
        <v>13834.4</v>
      </c>
      <c r="AE14" s="45">
        <v>15320.3</v>
      </c>
      <c r="AF14" s="45">
        <v>16725.3</v>
      </c>
      <c r="AG14" s="45">
        <v>17653</v>
      </c>
      <c r="AH14" s="45">
        <v>18569.3</v>
      </c>
      <c r="AI14" s="45">
        <v>19208.8</v>
      </c>
      <c r="AJ14" s="45">
        <v>20074.599999999999</v>
      </c>
      <c r="AK14" s="45">
        <v>20765.400000000001</v>
      </c>
      <c r="AL14" s="45">
        <v>20742.2</v>
      </c>
      <c r="AM14" s="45">
        <v>20444.2</v>
      </c>
      <c r="AN14" s="45">
        <v>20028.5</v>
      </c>
      <c r="AO14" s="45">
        <v>19750.599999999999</v>
      </c>
      <c r="AP14" s="45">
        <v>19230</v>
      </c>
      <c r="AQ14" s="45">
        <v>18806.5</v>
      </c>
      <c r="AR14" s="45">
        <v>17259.7</v>
      </c>
      <c r="AS14" s="45">
        <v>16999.400000000001</v>
      </c>
      <c r="AT14" s="45">
        <v>16382</v>
      </c>
      <c r="AU14" s="45">
        <v>15975.7</v>
      </c>
      <c r="AV14" s="45">
        <v>15679.6</v>
      </c>
      <c r="AW14" s="45">
        <v>15609.9</v>
      </c>
      <c r="AX14" s="45">
        <v>15128.2</v>
      </c>
      <c r="AY14" s="45">
        <v>14240.800000000001</v>
      </c>
      <c r="AZ14" s="45">
        <v>13750.999999999998</v>
      </c>
      <c r="BA14" s="45">
        <v>13700.900000000001</v>
      </c>
      <c r="BB14" s="45">
        <v>13352.2</v>
      </c>
      <c r="BC14" s="45">
        <v>13126.099999999999</v>
      </c>
      <c r="BD14" s="45">
        <v>12786.8</v>
      </c>
      <c r="BE14" s="45">
        <v>12595.9</v>
      </c>
      <c r="BF14" s="45">
        <v>12413.800000000001</v>
      </c>
      <c r="BG14" s="45">
        <v>11851.2</v>
      </c>
      <c r="BH14" s="45">
        <v>11666.4</v>
      </c>
      <c r="BI14" s="45">
        <v>11647</v>
      </c>
      <c r="BJ14" s="45">
        <v>11325.1</v>
      </c>
      <c r="BK14" s="45">
        <v>11250.1</v>
      </c>
      <c r="BL14" s="45">
        <v>11165.4</v>
      </c>
      <c r="BM14" s="45">
        <v>11144.1</v>
      </c>
      <c r="BN14" s="45">
        <v>10943.9</v>
      </c>
      <c r="BO14" s="45">
        <v>10778.2</v>
      </c>
      <c r="BP14" s="45">
        <v>10968</v>
      </c>
      <c r="BQ14" s="45">
        <v>11007.3</v>
      </c>
      <c r="BR14" s="45">
        <v>10997.3</v>
      </c>
      <c r="BS14" s="45">
        <v>11022.8</v>
      </c>
      <c r="BT14" s="45">
        <v>10958.400000000001</v>
      </c>
      <c r="BU14" s="45">
        <v>10717.5</v>
      </c>
      <c r="BV14" s="45">
        <v>10651.9</v>
      </c>
      <c r="BW14" s="45">
        <v>10604.1</v>
      </c>
      <c r="BX14" s="45">
        <v>10522.7</v>
      </c>
      <c r="BY14" s="45">
        <v>10015.200000000001</v>
      </c>
      <c r="BZ14" s="45">
        <v>9931.4</v>
      </c>
      <c r="CA14" s="45">
        <v>9942</v>
      </c>
      <c r="CB14" s="45">
        <v>9968.1</v>
      </c>
      <c r="CC14" s="45">
        <v>10027.700000000001</v>
      </c>
      <c r="CD14" s="45">
        <v>9705.5</v>
      </c>
      <c r="CE14" s="45">
        <v>9589.1</v>
      </c>
      <c r="CF14" s="45">
        <v>9451.7000000000007</v>
      </c>
      <c r="CG14" s="45">
        <v>9460.4</v>
      </c>
      <c r="CH14" s="45">
        <v>9305.2999999999993</v>
      </c>
      <c r="CI14" s="45">
        <v>9415.2999999999993</v>
      </c>
      <c r="CJ14" s="45">
        <v>9351.9</v>
      </c>
      <c r="CK14" s="45">
        <v>9625.5999999999985</v>
      </c>
      <c r="CL14" s="45">
        <v>9667.2999999999993</v>
      </c>
      <c r="CM14" s="45">
        <v>9662.9</v>
      </c>
      <c r="CN14" s="45">
        <v>9874.6</v>
      </c>
      <c r="CO14" s="45">
        <v>10148.1</v>
      </c>
      <c r="CP14" s="45">
        <v>10257.9</v>
      </c>
      <c r="CQ14" s="45">
        <v>10250.1</v>
      </c>
      <c r="CR14" s="45">
        <v>10338.599999999999</v>
      </c>
      <c r="CS14" s="45">
        <v>10598.3</v>
      </c>
      <c r="CT14" s="45">
        <v>10593.2</v>
      </c>
      <c r="CU14" s="45">
        <v>10600.2</v>
      </c>
      <c r="CV14" s="45">
        <v>10838.5</v>
      </c>
      <c r="CW14" s="45">
        <v>11063.8</v>
      </c>
      <c r="CX14" s="45">
        <v>11268.4</v>
      </c>
      <c r="CY14" s="45">
        <v>11571.1</v>
      </c>
      <c r="CZ14" s="45">
        <v>12101.8</v>
      </c>
      <c r="DA14" s="45">
        <v>12894.599999999999</v>
      </c>
      <c r="DB14" s="30">
        <f t="shared" si="0"/>
        <v>10581.496116504855</v>
      </c>
      <c r="DC14" s="30">
        <f t="shared" si="1"/>
        <v>25943623.080376931</v>
      </c>
      <c r="DD14" s="30">
        <f>SQRT(DC14)</f>
        <v>5093.4883017807088</v>
      </c>
      <c r="DE14" s="30">
        <f t="shared" si="3"/>
        <v>103</v>
      </c>
      <c r="DF14" s="31">
        <v>1</v>
      </c>
      <c r="DG14" s="59"/>
    </row>
    <row r="15" spans="1:214" s="9" customFormat="1" ht="14" x14ac:dyDescent="0.35">
      <c r="A15" s="59" t="s">
        <v>56</v>
      </c>
      <c r="B15" s="59" t="s">
        <v>57</v>
      </c>
      <c r="C15" s="45">
        <v>-13.45359114355524</v>
      </c>
      <c r="D15" s="45">
        <v>-16.267851741438449</v>
      </c>
      <c r="E15" s="45">
        <v>-17.666100251924856</v>
      </c>
      <c r="F15" s="45">
        <v>-20.193027673563012</v>
      </c>
      <c r="G15" s="45">
        <v>-15.799665657893522</v>
      </c>
      <c r="H15" s="45">
        <v>-16.111435380968427</v>
      </c>
      <c r="I15" s="45">
        <v>-19.435950375095928</v>
      </c>
      <c r="J15" s="45">
        <v>-21.656617524423712</v>
      </c>
      <c r="K15" s="45">
        <v>-16.574835922148665</v>
      </c>
      <c r="L15" s="45">
        <v>-18.587360594795534</v>
      </c>
      <c r="M15" s="45">
        <v>-18.782051034700974</v>
      </c>
      <c r="N15" s="45">
        <v>-21.642449869728324</v>
      </c>
      <c r="O15" s="45">
        <v>-18.886380737396539</v>
      </c>
      <c r="P15" s="45">
        <v>-19.912793433549528</v>
      </c>
      <c r="Q15" s="45">
        <v>-21.958386974535795</v>
      </c>
      <c r="R15" s="45">
        <v>-22.155086413325549</v>
      </c>
      <c r="S15" s="45">
        <v>-20.345150396593827</v>
      </c>
      <c r="T15" s="45">
        <v>-23.263754015377124</v>
      </c>
      <c r="U15" s="45">
        <v>-21.640637301916772</v>
      </c>
      <c r="V15" s="45">
        <v>-23.130888866797005</v>
      </c>
      <c r="W15" s="45">
        <v>-19.190802371808712</v>
      </c>
      <c r="X15" s="45">
        <v>-20.333944471471149</v>
      </c>
      <c r="Y15" s="45">
        <v>-20.93870092918571</v>
      </c>
      <c r="Z15" s="45">
        <v>-24.643739560249536</v>
      </c>
      <c r="AA15" s="45">
        <v>-24.764913633176587</v>
      </c>
      <c r="AB15" s="45">
        <v>-25.605116522205247</v>
      </c>
      <c r="AC15" s="45">
        <v>-27.090021834233159</v>
      </c>
      <c r="AD15" s="45">
        <v>-29.491733309889597</v>
      </c>
      <c r="AE15" s="45">
        <v>-27.027126728906094</v>
      </c>
      <c r="AF15" s="45">
        <v>-25.32978015158352</v>
      </c>
      <c r="AG15" s="45">
        <v>-25.144454858227959</v>
      </c>
      <c r="AH15" s="45">
        <v>-22.00847650501299</v>
      </c>
      <c r="AI15" s="45">
        <v>-20.875493805772109</v>
      </c>
      <c r="AJ15" s="45">
        <v>-19.054914604600004</v>
      </c>
      <c r="AK15" s="45">
        <v>-18.643557110086448</v>
      </c>
      <c r="AL15" s="45">
        <v>-17.080698810344312</v>
      </c>
      <c r="AM15" s="45">
        <v>-12.037540477462088</v>
      </c>
      <c r="AN15" s="45">
        <v>-7.5234566879011675</v>
      </c>
      <c r="AO15" s="45">
        <v>-8.1626686636927808</v>
      </c>
      <c r="AP15" s="45">
        <v>-6.4413938524553656</v>
      </c>
      <c r="AQ15" s="45">
        <v>-8.5568525585789335</v>
      </c>
      <c r="AR15" s="45">
        <v>-7.4860931161805713</v>
      </c>
      <c r="AS15" s="45">
        <v>-10.361238393042278</v>
      </c>
      <c r="AT15" s="45">
        <v>-12.351186021636396</v>
      </c>
      <c r="AU15" s="45">
        <v>-11.470819696658916</v>
      </c>
      <c r="AV15" s="45">
        <v>-10.870121233822703</v>
      </c>
      <c r="AW15" s="45">
        <v>-14.79615236586748</v>
      </c>
      <c r="AX15" s="45">
        <v>-13.700385252608402</v>
      </c>
      <c r="AY15" s="45">
        <v>-14.809990877657739</v>
      </c>
      <c r="AZ15" s="45">
        <v>-14.51163915188925</v>
      </c>
      <c r="BA15" s="45">
        <v>-11.236720426268537</v>
      </c>
      <c r="BB15" s="45">
        <v>-9.9888684869036481</v>
      </c>
      <c r="BC15" s="45">
        <v>-14.051444750769896</v>
      </c>
      <c r="BD15" s="45">
        <v>-11.735809363314447</v>
      </c>
      <c r="BE15" s="45">
        <v>-12.939966697463687</v>
      </c>
      <c r="BF15" s="45">
        <v>-9.3041887579279248</v>
      </c>
      <c r="BG15" s="45">
        <v>-12.126041778245485</v>
      </c>
      <c r="BH15" s="45">
        <v>-11.091447222504227</v>
      </c>
      <c r="BI15" s="45">
        <v>-11.45675210667128</v>
      </c>
      <c r="BJ15" s="45">
        <v>-9.7863716284801292</v>
      </c>
      <c r="BK15" s="45">
        <v>-10.355968839296697</v>
      </c>
      <c r="BL15" s="45">
        <v>-9.1914282578688908</v>
      </c>
      <c r="BM15" s="45">
        <v>-10.116385647952018</v>
      </c>
      <c r="BN15" s="45">
        <v>-5.9296273480521089</v>
      </c>
      <c r="BO15" s="45">
        <v>-8.0423477687274225</v>
      </c>
      <c r="BP15" s="45">
        <v>-7.8495175416498126</v>
      </c>
      <c r="BQ15" s="45">
        <v>-7.4201889230123594</v>
      </c>
      <c r="BR15" s="45">
        <v>-7.8986936682326734</v>
      </c>
      <c r="BS15" s="45">
        <v>-9.6988597588940717</v>
      </c>
      <c r="BT15" s="45">
        <v>-10.658383345648833</v>
      </c>
      <c r="BU15" s="45">
        <v>-11.752852541218934</v>
      </c>
      <c r="BV15" s="45">
        <v>-6.5548916308530254</v>
      </c>
      <c r="BW15" s="45">
        <v>-8.4869962657216433</v>
      </c>
      <c r="BX15" s="45">
        <v>-7.9232606697649368</v>
      </c>
      <c r="BY15" s="45">
        <v>-12.742857250630543</v>
      </c>
      <c r="BZ15" s="45">
        <v>-7.5572747534890521</v>
      </c>
      <c r="CA15" s="45">
        <v>-6.8583224151817941</v>
      </c>
      <c r="CB15" s="45">
        <v>-9.4034718103612498</v>
      </c>
      <c r="CC15" s="45">
        <v>-9.2848381002806075</v>
      </c>
      <c r="CD15" s="45">
        <v>-6.2948941598921007</v>
      </c>
      <c r="CE15" s="45">
        <v>-6.6604422892089481</v>
      </c>
      <c r="CF15" s="45">
        <v>-5.5823467039556265</v>
      </c>
      <c r="CG15" s="45">
        <v>-6.6043893190494325</v>
      </c>
      <c r="CH15" s="45">
        <v>-3.3249659672867513</v>
      </c>
      <c r="CI15" s="45">
        <v>-5.7167206570913205</v>
      </c>
      <c r="CJ15" s="45">
        <v>-11.527031458788899</v>
      </c>
      <c r="CK15" s="45">
        <v>-9.37791971762468</v>
      </c>
      <c r="CL15" s="45">
        <v>-4.2880073276298409</v>
      </c>
      <c r="CM15" s="45">
        <v>-9.3649158154953849</v>
      </c>
      <c r="CN15" s="45">
        <v>-12.63753407992122</v>
      </c>
      <c r="CO15" s="45">
        <v>-15.579658276997085</v>
      </c>
      <c r="CP15" s="45">
        <v>-11.747064305456741</v>
      </c>
      <c r="CQ15" s="45">
        <v>-7.8669495337916313</v>
      </c>
      <c r="CR15" s="45">
        <v>-11.000633834912628</v>
      </c>
      <c r="CS15" s="45">
        <v>-11.940210328462898</v>
      </c>
      <c r="CT15" s="45">
        <v>-6.619034827658524</v>
      </c>
      <c r="CU15" s="45">
        <v>-3.3513871929813166</v>
      </c>
      <c r="CV15" s="45">
        <v>-8.5116657760398766</v>
      </c>
      <c r="CW15" s="45">
        <v>-9.1528060292593185</v>
      </c>
      <c r="CX15" s="45">
        <v>-6.6781071629022302</v>
      </c>
      <c r="CY15" s="45">
        <v>-6.5349813249829749</v>
      </c>
      <c r="CZ15" s="45">
        <v>-9.731139194034478</v>
      </c>
      <c r="DA15" s="45">
        <v>-9.817662034757813</v>
      </c>
      <c r="DB15" s="30">
        <f t="shared" si="0"/>
        <v>-13.486614310092278</v>
      </c>
      <c r="DC15" s="30">
        <f t="shared" si="1"/>
        <v>39.804141401315569</v>
      </c>
      <c r="DD15" s="30">
        <f>SQRT(DC15)</f>
        <v>6.3090523378171124</v>
      </c>
      <c r="DE15" s="30">
        <f t="shared" si="3"/>
        <v>103</v>
      </c>
      <c r="DF15" s="31">
        <v>-1</v>
      </c>
      <c r="DG15" s="59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</row>
    <row r="16" spans="1:214" s="9" customFormat="1" ht="14" x14ac:dyDescent="0.35">
      <c r="A16" s="59" t="s">
        <v>62</v>
      </c>
      <c r="B16" s="59" t="s">
        <v>63</v>
      </c>
      <c r="C16" s="45">
        <v>-2.0110001709350143</v>
      </c>
      <c r="D16" s="45">
        <v>-3.5377713102077086</v>
      </c>
      <c r="E16" s="45">
        <v>-4.413621364714956</v>
      </c>
      <c r="F16" s="45">
        <v>-8.7795772493752242</v>
      </c>
      <c r="G16" s="45">
        <v>-2.2782058820812949</v>
      </c>
      <c r="H16" s="45">
        <v>-4.4323803003658586</v>
      </c>
      <c r="I16" s="45">
        <v>-7.7613541011972025</v>
      </c>
      <c r="J16" s="45">
        <v>-15.061078231687903</v>
      </c>
      <c r="K16" s="45">
        <v>-2.7181145345511992</v>
      </c>
      <c r="L16" s="45">
        <v>-7.5511152416356877</v>
      </c>
      <c r="M16" s="45">
        <v>-7.3796964774248828</v>
      </c>
      <c r="N16" s="45">
        <v>-8.3843756487242533</v>
      </c>
      <c r="O16" s="45">
        <v>-5.0163029847002756</v>
      </c>
      <c r="P16" s="45">
        <v>-8.5797043591464259</v>
      </c>
      <c r="Q16" s="45">
        <v>-8.8670057878125519</v>
      </c>
      <c r="R16" s="45">
        <v>-9.539500809240705</v>
      </c>
      <c r="S16" s="45">
        <v>-9.2206304776841534</v>
      </c>
      <c r="T16" s="45">
        <v>-18.381332889406803</v>
      </c>
      <c r="U16" s="45">
        <v>-13.098186294859499</v>
      </c>
      <c r="V16" s="45">
        <v>-10.321050247981352</v>
      </c>
      <c r="W16" s="45">
        <v>-10.104248218490191</v>
      </c>
      <c r="X16" s="45">
        <v>-10.933932111373982</v>
      </c>
      <c r="Y16" s="45">
        <v>-12.57658135987989</v>
      </c>
      <c r="Z16" s="45">
        <v>-14.761197660696551</v>
      </c>
      <c r="AA16" s="45">
        <v>-15.45959635969367</v>
      </c>
      <c r="AB16" s="45">
        <v>-18.848352853441142</v>
      </c>
      <c r="AC16" s="45">
        <v>-24.193312912694118</v>
      </c>
      <c r="AD16" s="45">
        <v>-27.057027593473709</v>
      </c>
      <c r="AE16" s="45">
        <v>-23.283907651638891</v>
      </c>
      <c r="AF16" s="45">
        <v>-22.298335546858684</v>
      </c>
      <c r="AG16" s="45">
        <v>-23.701740235214881</v>
      </c>
      <c r="AH16" s="45">
        <v>-18.35745792201083</v>
      </c>
      <c r="AI16" s="45">
        <v>-16.336706658973352</v>
      </c>
      <c r="AJ16" s="45">
        <v>-15.027853697701849</v>
      </c>
      <c r="AK16" s="45">
        <v>-12.435591744929795</v>
      </c>
      <c r="AL16" s="45">
        <v>-7.9110605016331546</v>
      </c>
      <c r="AM16" s="45">
        <v>0.3724079856539681</v>
      </c>
      <c r="AN16" s="45">
        <v>12.945389161304801</v>
      </c>
      <c r="AO16" s="45">
        <v>8.1648635194775885</v>
      </c>
      <c r="AP16" s="45">
        <v>9.7761458131700323</v>
      </c>
      <c r="AQ16" s="45">
        <v>6.7764671051282601</v>
      </c>
      <c r="AR16" s="45">
        <v>4.3862051348598996</v>
      </c>
      <c r="AS16" s="45">
        <v>-1.9227941345164927</v>
      </c>
      <c r="AT16" s="45">
        <v>-1.4545687583084337</v>
      </c>
      <c r="AU16" s="45">
        <v>-1.1001425540273897</v>
      </c>
      <c r="AV16" s="45">
        <v>-2.5576755844288708</v>
      </c>
      <c r="AW16" s="45">
        <v>-7.435750652908478</v>
      </c>
      <c r="AX16" s="45">
        <v>-2.5126004033203153</v>
      </c>
      <c r="AY16" s="45">
        <v>-5.611133168343347</v>
      </c>
      <c r="AZ16" s="45">
        <v>-4.8087029540641524</v>
      </c>
      <c r="BA16" s="45">
        <v>-3.9081068929326639</v>
      </c>
      <c r="BB16" s="45">
        <v>-1.5188166369761562</v>
      </c>
      <c r="BC16" s="45">
        <v>-3.5573277850050355</v>
      </c>
      <c r="BD16" s="45">
        <v>-1.9642290034016039</v>
      </c>
      <c r="BE16" s="45">
        <v>-4.8370455047665777</v>
      </c>
      <c r="BF16" s="45">
        <v>-1.3161529254957889</v>
      </c>
      <c r="BG16" s="45">
        <v>-3.2370116379396596</v>
      </c>
      <c r="BH16" s="45">
        <v>-2.4938511535211232</v>
      </c>
      <c r="BI16" s="45">
        <v>-2.742218198806782</v>
      </c>
      <c r="BJ16" s="45">
        <v>2.2148535957163746</v>
      </c>
      <c r="BK16" s="45">
        <v>-2.0536992924055153</v>
      </c>
      <c r="BL16" s="45">
        <v>-1.3781260141620935</v>
      </c>
      <c r="BM16" s="45">
        <v>-1.712471546164952</v>
      </c>
      <c r="BN16" s="45">
        <v>4.326337550080936</v>
      </c>
      <c r="BO16" s="45">
        <v>2.4867543490109991</v>
      </c>
      <c r="BP16" s="45">
        <v>-0.47286250250902478</v>
      </c>
      <c r="BQ16" s="45">
        <v>1.7775733481034475</v>
      </c>
      <c r="BR16" s="45">
        <v>3.2980883702260737</v>
      </c>
      <c r="BS16" s="45">
        <v>1.1015470791604951</v>
      </c>
      <c r="BT16" s="45">
        <v>-1.2620757174631108</v>
      </c>
      <c r="BU16" s="45">
        <v>-2.6247792949197617</v>
      </c>
      <c r="BV16" s="45">
        <v>8.322535047040228</v>
      </c>
      <c r="BW16" s="45">
        <v>0.11591994899522245</v>
      </c>
      <c r="BX16" s="45">
        <v>2.0207352876340048</v>
      </c>
      <c r="BY16" s="45">
        <v>-5.5099150179806449</v>
      </c>
      <c r="BZ16" s="45">
        <v>1.9434868175784179</v>
      </c>
      <c r="CA16" s="45">
        <v>1.0247716365235953</v>
      </c>
      <c r="CB16" s="45">
        <v>-1.4975399870159236</v>
      </c>
      <c r="CC16" s="45">
        <v>-2.9087196367150128</v>
      </c>
      <c r="CD16" s="45">
        <v>2.8159347604234704</v>
      </c>
      <c r="CE16" s="45">
        <v>0.58241535712813675</v>
      </c>
      <c r="CF16" s="45">
        <v>3.819957309083164</v>
      </c>
      <c r="CG16" s="45">
        <v>-0.3880369752672993</v>
      </c>
      <c r="CH16" s="45">
        <v>7.7988332184643401</v>
      </c>
      <c r="CI16" s="45">
        <v>-2.8100395427575022</v>
      </c>
      <c r="CJ16" s="45">
        <v>-9.2216251670311191</v>
      </c>
      <c r="CK16" s="45">
        <v>-6.9182326422877898</v>
      </c>
      <c r="CL16" s="45">
        <v>2.2103130554793</v>
      </c>
      <c r="CM16" s="45">
        <v>-6.3232412230478356</v>
      </c>
      <c r="CN16" s="45">
        <v>-6.9761334623768958</v>
      </c>
      <c r="CO16" s="45">
        <v>-6.7288247451237986</v>
      </c>
      <c r="CP16" s="45">
        <v>-2.1838865097452365</v>
      </c>
      <c r="CQ16" s="45">
        <v>-5.6136805394747</v>
      </c>
      <c r="CR16" s="45">
        <v>-3.6489213219381282</v>
      </c>
      <c r="CS16" s="45">
        <v>-5.6438939620898569</v>
      </c>
      <c r="CT16" s="45">
        <v>-0.6746360504791199</v>
      </c>
      <c r="CU16" s="45">
        <v>0</v>
      </c>
      <c r="CV16" s="45">
        <v>-3.4046663104159505</v>
      </c>
      <c r="CW16" s="45">
        <v>-3.8128668078967936</v>
      </c>
      <c r="CX16" s="45">
        <v>1.0224338122090437</v>
      </c>
      <c r="CY16" s="45">
        <v>-3.0036973186404134</v>
      </c>
      <c r="CZ16" s="45">
        <v>-4.5044604502730134</v>
      </c>
      <c r="DA16" s="45">
        <v>-3.1093432727481964</v>
      </c>
      <c r="DB16" s="30">
        <f t="shared" si="0"/>
        <v>-4.7444605960162978</v>
      </c>
      <c r="DC16" s="30">
        <f t="shared" si="1"/>
        <v>56.121636317985015</v>
      </c>
      <c r="DD16" s="30">
        <f t="shared" si="2"/>
        <v>7.4914375334768035</v>
      </c>
      <c r="DE16" s="30">
        <f t="shared" si="3"/>
        <v>103</v>
      </c>
      <c r="DF16" s="31">
        <v>-1</v>
      </c>
      <c r="DG16" s="59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</row>
    <row r="17" spans="1:111" s="1" customFormat="1" ht="14" x14ac:dyDescent="0.35">
      <c r="A17" s="59" t="s">
        <v>66</v>
      </c>
      <c r="B17" s="59" t="s">
        <v>67</v>
      </c>
      <c r="C17" s="45">
        <v>3.7333333333333329</v>
      </c>
      <c r="D17" s="45">
        <v>3.2333333333333329</v>
      </c>
      <c r="E17" s="45">
        <v>1.5333333333333332</v>
      </c>
      <c r="F17" s="45">
        <v>1.3999999999999997</v>
      </c>
      <c r="G17" s="45">
        <v>0.43333333333333335</v>
      </c>
      <c r="H17" s="45">
        <v>1.0999999999999999</v>
      </c>
      <c r="I17" s="45">
        <v>1.9333333333333333</v>
      </c>
      <c r="J17" s="45">
        <v>1.9666666666666666</v>
      </c>
      <c r="K17" s="45">
        <v>1.5666666666666664</v>
      </c>
      <c r="L17" s="45">
        <v>1.4333333333333333</v>
      </c>
      <c r="M17" s="45">
        <v>1.1666666666666667</v>
      </c>
      <c r="N17" s="45">
        <v>1.6333333333333335</v>
      </c>
      <c r="O17" s="45">
        <v>2.2333333333333329</v>
      </c>
      <c r="P17" s="45">
        <v>2.9</v>
      </c>
      <c r="Q17" s="45">
        <v>3</v>
      </c>
      <c r="R17" s="45">
        <v>3.9333333333333331</v>
      </c>
      <c r="S17" s="45">
        <v>4.1000000000000005</v>
      </c>
      <c r="T17" s="45">
        <v>4.7333333333333334</v>
      </c>
      <c r="U17" s="45">
        <v>5.166666666666667</v>
      </c>
      <c r="V17" s="45">
        <v>5</v>
      </c>
      <c r="W17" s="45">
        <v>4.9666666666666668</v>
      </c>
      <c r="X17" s="45">
        <v>4.7333333333333334</v>
      </c>
      <c r="Y17" s="45">
        <v>4.8</v>
      </c>
      <c r="Z17" s="45">
        <v>4.7333333333333334</v>
      </c>
      <c r="AA17" s="45">
        <v>4.4333333333333327</v>
      </c>
      <c r="AB17" s="45">
        <v>4</v>
      </c>
      <c r="AC17" s="45">
        <v>3.8666666666666667</v>
      </c>
      <c r="AD17" s="45">
        <v>4.5</v>
      </c>
      <c r="AE17" s="45">
        <v>6.3999999999999995</v>
      </c>
      <c r="AF17" s="45">
        <v>7.3999999999999995</v>
      </c>
      <c r="AG17" s="45">
        <v>8.7333333333333325</v>
      </c>
      <c r="AH17" s="45">
        <v>9.5666666666666647</v>
      </c>
      <c r="AI17" s="45">
        <v>9.8333333333333339</v>
      </c>
      <c r="AJ17" s="45">
        <v>9.9333333333333336</v>
      </c>
      <c r="AK17" s="45">
        <v>9</v>
      </c>
      <c r="AL17" s="45">
        <v>7.333333333333333</v>
      </c>
      <c r="AM17" s="45">
        <v>6.5666666666666664</v>
      </c>
      <c r="AN17" s="45">
        <v>3.8666666666666667</v>
      </c>
      <c r="AO17" s="45">
        <v>1.0333333333333334</v>
      </c>
      <c r="AP17" s="45">
        <v>-1.5</v>
      </c>
      <c r="AQ17" s="45">
        <v>-4.7666666666666666</v>
      </c>
      <c r="AR17" s="45">
        <v>-4.8666666666666663</v>
      </c>
      <c r="AS17" s="45">
        <v>-3.7666666666666671</v>
      </c>
      <c r="AT17" s="45">
        <v>-2.6999999999999997</v>
      </c>
      <c r="AU17" s="45">
        <v>-1.2333333333333334</v>
      </c>
      <c r="AV17" s="45">
        <v>-6.6666666666666666E-2</v>
      </c>
      <c r="AW17" s="45">
        <v>0.33333333333333331</v>
      </c>
      <c r="AX17" s="45">
        <v>0.40000000000000008</v>
      </c>
      <c r="AY17" s="45">
        <v>0.26666666666666666</v>
      </c>
      <c r="AZ17" s="45">
        <v>0.79999999999999993</v>
      </c>
      <c r="BA17" s="45">
        <v>0.5</v>
      </c>
      <c r="BB17" s="45">
        <v>-0.33333333333333331</v>
      </c>
      <c r="BC17" s="45">
        <v>-0.3666666666666667</v>
      </c>
      <c r="BD17" s="45">
        <v>-0.6</v>
      </c>
      <c r="BE17" s="45">
        <v>-0.10000000000000002</v>
      </c>
      <c r="BF17" s="45">
        <v>0.70000000000000007</v>
      </c>
      <c r="BG17" s="45">
        <v>1.3333333333333333</v>
      </c>
      <c r="BH17" s="45">
        <v>1.7333333333333334</v>
      </c>
      <c r="BI17" s="45">
        <v>1.8333333333333333</v>
      </c>
      <c r="BJ17" s="45">
        <v>1.7333333333333334</v>
      </c>
      <c r="BK17" s="45">
        <v>1.3333333333333333</v>
      </c>
      <c r="BL17" s="45">
        <v>1.9333333333333333</v>
      </c>
      <c r="BM17" s="45">
        <v>1.3333333333333333</v>
      </c>
      <c r="BN17" s="45">
        <v>1.2333333333333334</v>
      </c>
      <c r="BO17" s="45">
        <v>0.9</v>
      </c>
      <c r="BP17" s="45">
        <v>0.73333333333333339</v>
      </c>
      <c r="BQ17" s="45">
        <v>1.4333333333333333</v>
      </c>
      <c r="BR17" s="45">
        <v>1.6333333333333335</v>
      </c>
      <c r="BS17" s="45">
        <v>1.5333333333333332</v>
      </c>
      <c r="BT17" s="45">
        <v>2</v>
      </c>
      <c r="BU17" s="45">
        <v>1.5666666666666667</v>
      </c>
      <c r="BV17" s="45">
        <v>1.5666666666666664</v>
      </c>
      <c r="BW17" s="45">
        <v>1.8333333333333333</v>
      </c>
      <c r="BX17" s="45">
        <v>1.8</v>
      </c>
      <c r="BY17" s="45">
        <v>1.9666666666666668</v>
      </c>
      <c r="BZ17" s="45">
        <v>2.0333333333333332</v>
      </c>
      <c r="CA17" s="45">
        <v>2.1333333333333333</v>
      </c>
      <c r="CB17" s="45">
        <v>2.4</v>
      </c>
      <c r="CC17" s="45">
        <v>2.3666666666666667</v>
      </c>
      <c r="CD17" s="45">
        <v>1.9666666666666668</v>
      </c>
      <c r="CE17" s="45">
        <v>1.9333333333333333</v>
      </c>
      <c r="CF17" s="45">
        <v>0.33333333333333331</v>
      </c>
      <c r="CG17" s="45">
        <v>0.66666666666666663</v>
      </c>
      <c r="CH17" s="45">
        <v>0.69999999999999984</v>
      </c>
      <c r="CI17" s="45">
        <v>0.73333333333333339</v>
      </c>
      <c r="CJ17" s="45">
        <v>1.5999999999999999</v>
      </c>
      <c r="CK17" s="45">
        <v>2</v>
      </c>
      <c r="CL17" s="45">
        <v>3.2000000000000006</v>
      </c>
      <c r="CM17" s="45">
        <v>4.7</v>
      </c>
      <c r="CN17" s="45">
        <v>6.8666666666666671</v>
      </c>
      <c r="CO17" s="45">
        <v>8.4333333333333318</v>
      </c>
      <c r="CP17" s="45">
        <v>10.233333333333333</v>
      </c>
      <c r="CQ17" s="45">
        <v>10.9</v>
      </c>
      <c r="CR17" s="45">
        <v>9.8333333333333339</v>
      </c>
      <c r="CS17" s="45">
        <v>8.1</v>
      </c>
      <c r="CT17" s="45">
        <v>5.166666666666667</v>
      </c>
      <c r="CU17" s="45">
        <v>3.6999999999999997</v>
      </c>
      <c r="CV17" s="45">
        <v>3.5333333333333332</v>
      </c>
      <c r="CW17" s="45">
        <v>3.7666666666666671</v>
      </c>
      <c r="CX17" s="45">
        <v>3.8333333333333335</v>
      </c>
      <c r="CY17" s="45">
        <v>3.4666666666666663</v>
      </c>
      <c r="CZ17" s="45">
        <v>3.7333333333333329</v>
      </c>
      <c r="DA17" s="45">
        <v>3.3333333333333335</v>
      </c>
      <c r="DB17" s="30">
        <f t="shared" si="0"/>
        <v>2.8320388349514563</v>
      </c>
      <c r="DC17" s="30">
        <f t="shared" si="1"/>
        <v>9.5871878503289079</v>
      </c>
      <c r="DD17" s="30">
        <f t="shared" si="2"/>
        <v>3.0963184349044122</v>
      </c>
      <c r="DE17" s="30">
        <f t="shared" si="3"/>
        <v>103</v>
      </c>
      <c r="DF17" s="31">
        <v>1</v>
      </c>
      <c r="DG17" s="59"/>
    </row>
    <row r="18" spans="1:111" s="1" customFormat="1" ht="14" x14ac:dyDescent="0.35">
      <c r="A18" s="59" t="s">
        <v>70</v>
      </c>
      <c r="B18" s="59" t="s">
        <v>182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>
        <v>49.6</v>
      </c>
      <c r="AF18" s="45">
        <v>39.700000000000003</v>
      </c>
      <c r="AG18" s="45">
        <v>36.5</v>
      </c>
      <c r="AH18" s="45">
        <v>23.1</v>
      </c>
      <c r="AI18" s="45">
        <v>16.7</v>
      </c>
      <c r="AJ18" s="45">
        <v>11.3</v>
      </c>
      <c r="AK18" s="45">
        <v>-3.8</v>
      </c>
      <c r="AL18" s="45">
        <v>-17.8</v>
      </c>
      <c r="AM18" s="45">
        <v>-37</v>
      </c>
      <c r="AN18" s="45">
        <v>-42.3</v>
      </c>
      <c r="AO18" s="45">
        <v>-39.1</v>
      </c>
      <c r="AP18" s="45">
        <v>-29.3</v>
      </c>
      <c r="AQ18" s="45">
        <v>-20.7</v>
      </c>
      <c r="AR18" s="45">
        <v>-11.5</v>
      </c>
      <c r="AS18" s="45">
        <v>-7.7</v>
      </c>
      <c r="AT18" s="45">
        <v>-2.4</v>
      </c>
      <c r="AU18" s="45">
        <v>10.8</v>
      </c>
      <c r="AV18" s="45">
        <v>12.3</v>
      </c>
      <c r="AW18" s="45">
        <v>13</v>
      </c>
      <c r="AX18" s="45">
        <v>5.8</v>
      </c>
      <c r="AY18" s="45">
        <v>2.6</v>
      </c>
      <c r="AZ18" s="45">
        <v>2</v>
      </c>
      <c r="BA18" s="45">
        <v>1.3</v>
      </c>
      <c r="BB18" s="45">
        <v>6.1</v>
      </c>
      <c r="BC18" s="45">
        <v>4.8</v>
      </c>
      <c r="BD18" s="45">
        <v>7.9</v>
      </c>
      <c r="BE18" s="45">
        <v>6.5</v>
      </c>
      <c r="BF18" s="45">
        <v>8.1999999999999993</v>
      </c>
      <c r="BG18" s="45">
        <v>10.6</v>
      </c>
      <c r="BH18" s="45">
        <v>7.7</v>
      </c>
      <c r="BI18" s="45">
        <v>10.7</v>
      </c>
      <c r="BJ18" s="45">
        <v>-4.5</v>
      </c>
      <c r="BK18" s="45">
        <v>-6.5</v>
      </c>
      <c r="BL18" s="45">
        <v>-4.5999999999999996</v>
      </c>
      <c r="BM18" s="45">
        <v>-7.9</v>
      </c>
      <c r="BN18" s="45">
        <v>6.6</v>
      </c>
      <c r="BO18" s="45">
        <v>7.1</v>
      </c>
      <c r="BP18" s="45">
        <v>9.5</v>
      </c>
      <c r="BQ18" s="45">
        <v>9.6</v>
      </c>
      <c r="BR18" s="45">
        <v>7.8</v>
      </c>
      <c r="BS18" s="45">
        <v>9.3000000000000007</v>
      </c>
      <c r="BT18" s="45">
        <v>9.1</v>
      </c>
      <c r="BU18" s="45">
        <v>8.8000000000000007</v>
      </c>
      <c r="BV18" s="45">
        <v>7.9</v>
      </c>
      <c r="BW18" s="45">
        <v>11.4</v>
      </c>
      <c r="BX18" s="45">
        <v>8.6999999999999993</v>
      </c>
      <c r="BY18" s="45">
        <v>7.2</v>
      </c>
      <c r="BZ18" s="45">
        <v>11.1</v>
      </c>
      <c r="CA18" s="45">
        <v>6.4</v>
      </c>
      <c r="CB18" s="45">
        <v>7.9</v>
      </c>
      <c r="CC18" s="45">
        <v>12.7</v>
      </c>
      <c r="CD18" s="45">
        <v>8.8000000000000007</v>
      </c>
      <c r="CE18" s="45">
        <v>8.8000000000000007</v>
      </c>
      <c r="CF18" s="45">
        <v>1.5</v>
      </c>
      <c r="CG18" s="45">
        <v>1.7</v>
      </c>
      <c r="CH18" s="45">
        <v>2.2000000000000002</v>
      </c>
      <c r="CI18" s="45">
        <v>2.9</v>
      </c>
      <c r="CJ18" s="45">
        <v>12.1</v>
      </c>
      <c r="CK18" s="45">
        <v>12.4</v>
      </c>
      <c r="CL18" s="45">
        <v>16.100000000000001</v>
      </c>
      <c r="CM18" s="45">
        <v>17.399999999999999</v>
      </c>
      <c r="CN18" s="45">
        <v>16.3</v>
      </c>
      <c r="CO18" s="45">
        <v>13.6</v>
      </c>
      <c r="CP18" s="45">
        <v>8.6</v>
      </c>
      <c r="CQ18" s="45">
        <v>5.9</v>
      </c>
      <c r="CR18" s="45">
        <v>5.4</v>
      </c>
      <c r="CS18" s="45">
        <v>3</v>
      </c>
      <c r="CT18" s="45">
        <v>0.8</v>
      </c>
      <c r="CU18" s="45">
        <v>3.6</v>
      </c>
      <c r="CV18" s="45">
        <v>0.7</v>
      </c>
      <c r="CW18" s="45">
        <v>5.3</v>
      </c>
      <c r="CX18" s="45">
        <v>7.3</v>
      </c>
      <c r="CY18" s="45">
        <v>5.4</v>
      </c>
      <c r="CZ18" s="45">
        <v>6.5</v>
      </c>
      <c r="DA18" s="45">
        <v>8.4</v>
      </c>
      <c r="DB18" s="30">
        <f t="shared" si="0"/>
        <v>4.9053333333333322</v>
      </c>
      <c r="DC18" s="30">
        <f t="shared" si="1"/>
        <v>206.97591711711704</v>
      </c>
      <c r="DD18" s="30">
        <f t="shared" si="2"/>
        <v>14.386657607558368</v>
      </c>
      <c r="DE18" s="30">
        <f t="shared" si="3"/>
        <v>75</v>
      </c>
      <c r="DF18" s="31">
        <v>1</v>
      </c>
      <c r="DG18" s="59"/>
    </row>
    <row r="19" spans="1:111" s="1" customFormat="1" ht="14" x14ac:dyDescent="0.35"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3"/>
      <c r="CO19" s="53"/>
      <c r="CP19" s="53"/>
      <c r="CQ19" s="53"/>
      <c r="CR19" s="53"/>
      <c r="CS19" s="53"/>
      <c r="CT19" s="53"/>
      <c r="CU19" s="54"/>
      <c r="CV19" s="54"/>
      <c r="CW19" s="54"/>
      <c r="CX19" s="54"/>
      <c r="CY19" s="54"/>
      <c r="CZ19" s="54"/>
      <c r="DA19" s="54"/>
      <c r="DB19" s="25"/>
      <c r="DC19" s="25"/>
      <c r="DD19" s="25"/>
      <c r="DE19" s="25"/>
      <c r="DF19" s="25"/>
    </row>
    <row r="20" spans="1:111" s="1" customFormat="1" ht="14" x14ac:dyDescent="0.35"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34"/>
      <c r="AQ20" s="3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55"/>
      <c r="CC20" s="25"/>
      <c r="CD20" s="25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56"/>
      <c r="CV20" s="56"/>
      <c r="CW20" s="56"/>
      <c r="CX20" s="56"/>
      <c r="CY20" s="56"/>
      <c r="CZ20" s="56"/>
      <c r="DA20" s="56"/>
      <c r="DB20" s="34"/>
      <c r="DC20" s="25"/>
      <c r="DD20" s="25"/>
      <c r="DE20" s="25"/>
      <c r="DF20" s="25"/>
    </row>
    <row r="21" spans="1:111" s="1" customFormat="1" ht="14" x14ac:dyDescent="0.35"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34"/>
      <c r="CG21" s="25"/>
      <c r="CH21" s="25"/>
      <c r="CI21" s="25"/>
      <c r="CJ21" s="25"/>
      <c r="CK21" s="25"/>
      <c r="CL21" s="25"/>
      <c r="CM21" s="57"/>
      <c r="CN21" s="57"/>
      <c r="CO21" s="57"/>
      <c r="CP21" s="57"/>
      <c r="CQ21" s="57"/>
      <c r="CR21" s="57"/>
      <c r="CS21" s="57"/>
      <c r="CT21" s="57"/>
      <c r="CU21" s="34" t="s">
        <v>211</v>
      </c>
      <c r="CV21" s="34"/>
      <c r="CW21" s="34"/>
      <c r="CX21" s="34"/>
      <c r="CY21" s="34"/>
      <c r="CZ21" s="34"/>
      <c r="DA21" s="34"/>
      <c r="DB21" s="57"/>
      <c r="DC21" s="25"/>
      <c r="DD21" s="25"/>
      <c r="DE21" s="25"/>
      <c r="DF21" s="25"/>
    </row>
    <row r="22" spans="1:111" s="1" customFormat="1" ht="14" x14ac:dyDescent="0.35">
      <c r="B22" s="14" t="s">
        <v>183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34"/>
      <c r="CG22" s="25"/>
      <c r="CH22" s="25"/>
      <c r="CI22" s="25"/>
      <c r="CJ22" s="25"/>
      <c r="CK22" s="25"/>
      <c r="CL22" s="25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25"/>
      <c r="DD22" s="25"/>
      <c r="DE22" s="25"/>
      <c r="DF22" s="25"/>
    </row>
    <row r="23" spans="1:111" s="1" customFormat="1" ht="14" x14ac:dyDescent="0.35"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58" t="s">
        <v>184</v>
      </c>
      <c r="DC23" s="25"/>
      <c r="DD23" s="25"/>
      <c r="DE23" s="25"/>
      <c r="DF23" s="25"/>
    </row>
    <row r="24" spans="1:111" s="1" customFormat="1" ht="14" x14ac:dyDescent="0.35">
      <c r="A24" s="15" t="s">
        <v>6</v>
      </c>
      <c r="B24" s="15" t="s">
        <v>7</v>
      </c>
      <c r="C24" s="37">
        <f t="shared" ref="C24:BN24" si="4">(C5-$DB$5)^2</f>
        <v>4.9560269582429735</v>
      </c>
      <c r="D24" s="37">
        <f t="shared" si="4"/>
        <v>10.408454142708981</v>
      </c>
      <c r="E24" s="37">
        <f t="shared" si="4"/>
        <v>12.434182298048787</v>
      </c>
      <c r="F24" s="37">
        <f t="shared" si="4"/>
        <v>10.408454142708981</v>
      </c>
      <c r="G24" s="37">
        <f t="shared" si="4"/>
        <v>17.860881327174987</v>
      </c>
      <c r="H24" s="37">
        <f t="shared" si="4"/>
        <v>20.486609482514798</v>
      </c>
      <c r="I24" s="37">
        <f t="shared" si="4"/>
        <v>1.0531143368837668</v>
      </c>
      <c r="J24" s="37">
        <f t="shared" si="4"/>
        <v>2.0340852106701686</v>
      </c>
      <c r="K24" s="37">
        <f t="shared" si="4"/>
        <v>0.52738618154396311</v>
      </c>
      <c r="L24" s="37">
        <f t="shared" si="4"/>
        <v>0.22447356018475398</v>
      </c>
      <c r="M24" s="37">
        <f t="shared" si="4"/>
        <v>4.5207842397963747</v>
      </c>
      <c r="N24" s="37">
        <f t="shared" si="4"/>
        <v>0.32923084173815276</v>
      </c>
      <c r="O24" s="37">
        <f t="shared" si="4"/>
        <v>0.59874540484495253</v>
      </c>
      <c r="P24" s="37">
        <f t="shared" si="4"/>
        <v>8.258648317466335</v>
      </c>
      <c r="Q24" s="37">
        <f t="shared" si="4"/>
        <v>9.448162880573129</v>
      </c>
      <c r="R24" s="37">
        <f t="shared" si="4"/>
        <v>4.7253473465925442</v>
      </c>
      <c r="S24" s="37">
        <f t="shared" si="4"/>
        <v>0.76350268639835117</v>
      </c>
      <c r="T24" s="37">
        <f t="shared" si="4"/>
        <v>0.52738618154396311</v>
      </c>
      <c r="U24" s="37">
        <f t="shared" si="4"/>
        <v>1.0531143368837668</v>
      </c>
      <c r="V24" s="37">
        <f t="shared" si="4"/>
        <v>7.149133754359541</v>
      </c>
      <c r="W24" s="37">
        <f t="shared" si="4"/>
        <v>44.539425016495514</v>
      </c>
      <c r="X24" s="37">
        <f t="shared" si="4"/>
        <v>40.625153171835308</v>
      </c>
      <c r="Y24" s="37">
        <f t="shared" si="4"/>
        <v>70.120298802903292</v>
      </c>
      <c r="Z24" s="37">
        <f t="shared" si="4"/>
        <v>60.431755113582874</v>
      </c>
      <c r="AA24" s="37">
        <f t="shared" si="4"/>
        <v>101.48117258931107</v>
      </c>
      <c r="AB24" s="37">
        <f t="shared" si="4"/>
        <v>153.11059006503928</v>
      </c>
      <c r="AC24" s="37">
        <f t="shared" si="4"/>
        <v>178.85816288057325</v>
      </c>
      <c r="AD24" s="37">
        <f t="shared" si="4"/>
        <v>352.45505608445677</v>
      </c>
      <c r="AE24" s="37">
        <f t="shared" si="4"/>
        <v>500.58631822037921</v>
      </c>
      <c r="AF24" s="37">
        <f t="shared" si="4"/>
        <v>541.66913375435968</v>
      </c>
      <c r="AG24" s="37">
        <f t="shared" si="4"/>
        <v>565.19292016212671</v>
      </c>
      <c r="AH24" s="37">
        <f t="shared" si="4"/>
        <v>427.40544443397141</v>
      </c>
      <c r="AI24" s="37">
        <f t="shared" si="4"/>
        <v>360.00457064756364</v>
      </c>
      <c r="AJ24" s="37">
        <f t="shared" si="4"/>
        <v>215.32000754076748</v>
      </c>
      <c r="AK24" s="37">
        <f t="shared" si="4"/>
        <v>129.36301724950528</v>
      </c>
      <c r="AL24" s="37">
        <f t="shared" si="4"/>
        <v>8.8434055990197322</v>
      </c>
      <c r="AM24" s="37">
        <f t="shared" si="4"/>
        <v>29.443793948534196</v>
      </c>
      <c r="AN24" s="37">
        <f t="shared" si="4"/>
        <v>96.554473560184618</v>
      </c>
      <c r="AO24" s="37">
        <f t="shared" si="4"/>
        <v>241.06330851164088</v>
      </c>
      <c r="AP24" s="37">
        <f t="shared" si="4"/>
        <v>450.55214346309702</v>
      </c>
      <c r="AQ24" s="37">
        <f t="shared" si="4"/>
        <v>300.19767744367965</v>
      </c>
      <c r="AR24" s="37">
        <f t="shared" si="4"/>
        <v>237.96806579319431</v>
      </c>
      <c r="AS24" s="37">
        <f t="shared" si="4"/>
        <v>119.38214346309726</v>
      </c>
      <c r="AT24" s="37">
        <f t="shared" si="4"/>
        <v>32.789522103873999</v>
      </c>
      <c r="AU24" s="37">
        <f t="shared" si="4"/>
        <v>23.292337637854597</v>
      </c>
      <c r="AV24" s="37">
        <f t="shared" si="4"/>
        <v>22.337094919407992</v>
      </c>
      <c r="AW24" s="37">
        <f t="shared" si="4"/>
        <v>23.292337637854597</v>
      </c>
      <c r="AX24" s="37">
        <f t="shared" si="4"/>
        <v>21.401852200961393</v>
      </c>
      <c r="AY24" s="37">
        <f t="shared" si="4"/>
        <v>30.539036666980806</v>
      </c>
      <c r="AZ24" s="37">
        <f t="shared" si="4"/>
        <v>28.368551230087601</v>
      </c>
      <c r="BA24" s="37">
        <f t="shared" si="4"/>
        <v>31.654279385427401</v>
      </c>
      <c r="BB24" s="37">
        <f t="shared" si="4"/>
        <v>26.278065793194397</v>
      </c>
      <c r="BC24" s="37">
        <f t="shared" si="4"/>
        <v>28.368551230087601</v>
      </c>
      <c r="BD24" s="37">
        <f t="shared" si="4"/>
        <v>20.486609482514798</v>
      </c>
      <c r="BE24" s="37">
        <f t="shared" si="4"/>
        <v>16.210395890281792</v>
      </c>
      <c r="BF24" s="37">
        <f t="shared" si="4"/>
        <v>18.716124045621594</v>
      </c>
      <c r="BG24" s="37">
        <f t="shared" si="4"/>
        <v>2.9798133660099704</v>
      </c>
      <c r="BH24" s="37">
        <f t="shared" si="4"/>
        <v>6.8969978320293786</v>
      </c>
      <c r="BI24" s="37">
        <f t="shared" si="4"/>
        <v>4.5207842397963747</v>
      </c>
      <c r="BJ24" s="37">
        <f t="shared" si="4"/>
        <v>6.3817551135827797</v>
      </c>
      <c r="BK24" s="37">
        <f t="shared" si="4"/>
        <v>8.5627259873691788</v>
      </c>
      <c r="BL24" s="37">
        <f t="shared" si="4"/>
        <v>7.432240550475977</v>
      </c>
      <c r="BM24" s="37">
        <f t="shared" si="4"/>
        <v>3.3350560844565726</v>
      </c>
      <c r="BN24" s="37">
        <f t="shared" si="4"/>
        <v>2.9798133660099704</v>
      </c>
      <c r="BO24" s="37">
        <f t="shared" ref="BO24:CD24" si="5">(BO5-$DB$5)^2</f>
        <v>14.639910453388589</v>
      </c>
      <c r="BP24" s="37">
        <f t="shared" si="5"/>
        <v>15.415153171835186</v>
      </c>
      <c r="BQ24" s="37">
        <f t="shared" si="5"/>
        <v>28.368551230087601</v>
      </c>
      <c r="BR24" s="37">
        <f t="shared" si="5"/>
        <v>10.408454142708981</v>
      </c>
      <c r="BS24" s="37">
        <f t="shared" si="5"/>
        <v>4.5207842397963747</v>
      </c>
      <c r="BT24" s="37">
        <f t="shared" si="5"/>
        <v>0.27690074465076248</v>
      </c>
      <c r="BU24" s="37">
        <f t="shared" si="5"/>
        <v>0.6826288999905632</v>
      </c>
      <c r="BV24" s="37">
        <f t="shared" si="5"/>
        <v>2.6445706475633708</v>
      </c>
      <c r="BW24" s="37">
        <f t="shared" si="5"/>
        <v>0.18165802620416191</v>
      </c>
      <c r="BX24" s="37">
        <f t="shared" si="5"/>
        <v>0.39214346309736287</v>
      </c>
      <c r="BY24" s="37">
        <f t="shared" si="5"/>
        <v>1.0531143368837668</v>
      </c>
      <c r="BZ24" s="37">
        <f t="shared" si="5"/>
        <v>0.52738618154396311</v>
      </c>
      <c r="CA24" s="37">
        <f t="shared" si="5"/>
        <v>2.9798133660099704</v>
      </c>
      <c r="CB24" s="37">
        <f t="shared" si="5"/>
        <v>4.1055415213497755</v>
      </c>
      <c r="CC24" s="37">
        <f t="shared" si="5"/>
        <v>2.3293279291167708</v>
      </c>
      <c r="CD24" s="37">
        <f t="shared" si="5"/>
        <v>4.9560269582429735</v>
      </c>
      <c r="CE24" s="37">
        <f>(CE5-$DB$5)^2</f>
        <v>5.4112696766895771</v>
      </c>
      <c r="CF24" s="37">
        <f>(CF5-$DB$5)^2</f>
        <v>22.337094919407992</v>
      </c>
      <c r="CG24" s="37">
        <f>(CG5-$DB$5)^2</f>
        <v>4.5207842397963747</v>
      </c>
      <c r="CH24" s="37">
        <f>(CH5-$DB$5)^2</f>
        <v>5.886512395136176</v>
      </c>
      <c r="CI24" s="37">
        <f>(CI5-$DB$5)^2</f>
        <v>0.94825996795174972</v>
      </c>
      <c r="CJ24" s="37">
        <f t="shared" ref="CJ24:CW24" si="6">(CJ5-$DB$5)^2</f>
        <v>8.258648317466335</v>
      </c>
      <c r="CK24" s="37">
        <f t="shared" si="6"/>
        <v>10.717677443679936</v>
      </c>
      <c r="CL24" s="37">
        <f t="shared" si="6"/>
        <v>11.382434725233331</v>
      </c>
      <c r="CM24" s="37">
        <f t="shared" si="6"/>
        <v>3.3350560844565726</v>
      </c>
      <c r="CN24" s="37">
        <f t="shared" si="6"/>
        <v>0.6826288999905632</v>
      </c>
      <c r="CO24" s="37">
        <f t="shared" si="6"/>
        <v>7.432240550475977</v>
      </c>
      <c r="CP24" s="37">
        <f t="shared" si="6"/>
        <v>1.2683570553303667</v>
      </c>
      <c r="CQ24" s="37">
        <f t="shared" si="6"/>
        <v>10.072920162126538</v>
      </c>
      <c r="CR24" s="37">
        <f t="shared" si="6"/>
        <v>8.258648317466335</v>
      </c>
      <c r="CS24" s="37">
        <f t="shared" si="6"/>
        <v>7.149133754359541</v>
      </c>
      <c r="CT24" s="37">
        <f t="shared" si="6"/>
        <v>6.1196191912527373</v>
      </c>
      <c r="CU24" s="37">
        <f t="shared" si="6"/>
        <v>3.5110755019323436</v>
      </c>
      <c r="CV24" s="37">
        <f t="shared" si="6"/>
        <v>0.22447356018475398</v>
      </c>
      <c r="CW24" s="37">
        <f t="shared" si="6"/>
        <v>0.59874540484495253</v>
      </c>
      <c r="CX24" s="37">
        <f>(CX5-$DB$5)^2</f>
        <v>0.6826288999905632</v>
      </c>
      <c r="CY24" s="37">
        <f>(CY5-$DB$5)^2</f>
        <v>0.6826288999905632</v>
      </c>
      <c r="CZ24" s="37">
        <f>(CZ5-$DB$5)^2</f>
        <v>0.85787161843716653</v>
      </c>
      <c r="DA24" s="37">
        <f>(DA5-$DB$5)^2</f>
        <v>1.7588424922235688</v>
      </c>
      <c r="DB24" s="25" t="s">
        <v>185</v>
      </c>
      <c r="DC24" s="25"/>
      <c r="DD24" s="25"/>
      <c r="DE24" s="25"/>
      <c r="DF24" s="25"/>
    </row>
    <row r="25" spans="1:111" s="1" customFormat="1" ht="14" x14ac:dyDescent="0.35">
      <c r="A25" s="15" t="s">
        <v>12</v>
      </c>
      <c r="B25" s="15" t="s">
        <v>13</v>
      </c>
      <c r="C25" s="37">
        <f t="shared" ref="C25:BN25" si="7">(C6-$DB$6)^2</f>
        <v>13.135346403996584</v>
      </c>
      <c r="D25" s="37">
        <f t="shared" si="7"/>
        <v>15.399909510792703</v>
      </c>
      <c r="E25" s="37">
        <f t="shared" si="7"/>
        <v>14.625055141860667</v>
      </c>
      <c r="F25" s="37">
        <f t="shared" si="7"/>
        <v>13.870200772928619</v>
      </c>
      <c r="G25" s="37">
        <f t="shared" si="7"/>
        <v>11.050783297200475</v>
      </c>
      <c r="H25" s="37">
        <f t="shared" si="7"/>
        <v>12.420492035064548</v>
      </c>
      <c r="I25" s="37">
        <f t="shared" si="7"/>
        <v>11.050783297200475</v>
      </c>
      <c r="J25" s="37">
        <f t="shared" si="7"/>
        <v>9.1462201904043567</v>
      </c>
      <c r="K25" s="37">
        <f t="shared" si="7"/>
        <v>4.9473852389480468</v>
      </c>
      <c r="L25" s="37">
        <f t="shared" si="7"/>
        <v>10.395928928268429</v>
      </c>
      <c r="M25" s="37">
        <f t="shared" si="7"/>
        <v>0.67942407389951565</v>
      </c>
      <c r="N25" s="37">
        <f t="shared" si="7"/>
        <v>2.6382590253558194</v>
      </c>
      <c r="O25" s="37">
        <f t="shared" si="7"/>
        <v>1.2639871806956284</v>
      </c>
      <c r="P25" s="37">
        <f t="shared" si="7"/>
        <v>2.0285502874917452</v>
      </c>
      <c r="Q25" s="37">
        <f t="shared" si="7"/>
        <v>2.0285502874917452</v>
      </c>
      <c r="R25" s="37">
        <f t="shared" si="7"/>
        <v>0.38971533603543757</v>
      </c>
      <c r="S25" s="37">
        <f t="shared" si="7"/>
        <v>2.6382590253558194</v>
      </c>
      <c r="T25" s="37">
        <f t="shared" si="7"/>
        <v>1.2639871806956284</v>
      </c>
      <c r="U25" s="37">
        <f t="shared" si="7"/>
        <v>0.67942407389951565</v>
      </c>
      <c r="V25" s="37">
        <f t="shared" si="7"/>
        <v>1.7536959185597076</v>
      </c>
      <c r="W25" s="37">
        <f t="shared" si="7"/>
        <v>1.049132811763591</v>
      </c>
      <c r="X25" s="37">
        <f t="shared" si="7"/>
        <v>5.891224432084558E-4</v>
      </c>
      <c r="Y25" s="37">
        <f t="shared" si="7"/>
        <v>1.157191064190787</v>
      </c>
      <c r="Z25" s="37">
        <f t="shared" si="7"/>
        <v>3.5183561127344829</v>
      </c>
      <c r="AA25" s="37">
        <f t="shared" si="7"/>
        <v>4.3086473748704037</v>
      </c>
      <c r="AB25" s="37">
        <f t="shared" si="7"/>
        <v>10.085249316617986</v>
      </c>
      <c r="AC25" s="37">
        <f t="shared" si="7"/>
        <v>16.611559996229637</v>
      </c>
      <c r="AD25" s="37">
        <f t="shared" si="7"/>
        <v>16.611559996229637</v>
      </c>
      <c r="AE25" s="37">
        <f t="shared" si="7"/>
        <v>16.611559996229637</v>
      </c>
      <c r="AF25" s="37">
        <f t="shared" si="7"/>
        <v>18.281851258365563</v>
      </c>
      <c r="AG25" s="37">
        <f t="shared" si="7"/>
        <v>19.146996889433527</v>
      </c>
      <c r="AH25" s="37">
        <f t="shared" si="7"/>
        <v>26.788161937977222</v>
      </c>
      <c r="AI25" s="37">
        <f t="shared" si="7"/>
        <v>17.436705627297602</v>
      </c>
      <c r="AJ25" s="37">
        <f t="shared" si="7"/>
        <v>13.510977471957794</v>
      </c>
      <c r="AK25" s="37">
        <f t="shared" si="7"/>
        <v>6.6343755302102121</v>
      </c>
      <c r="AL25" s="37">
        <f t="shared" si="7"/>
        <v>3.0880384579131694E-2</v>
      </c>
      <c r="AM25" s="37">
        <f t="shared" si="7"/>
        <v>14.625055141860667</v>
      </c>
      <c r="AN25" s="37">
        <f t="shared" si="7"/>
        <v>42.566123103025696</v>
      </c>
      <c r="AO25" s="37">
        <f t="shared" si="7"/>
        <v>77.867773588462583</v>
      </c>
      <c r="AP25" s="37">
        <f t="shared" si="7"/>
        <v>100.48602601564703</v>
      </c>
      <c r="AQ25" s="37">
        <f t="shared" si="7"/>
        <v>110.76029786030722</v>
      </c>
      <c r="AR25" s="37">
        <f t="shared" si="7"/>
        <v>92.626608539918905</v>
      </c>
      <c r="AS25" s="37">
        <f t="shared" si="7"/>
        <v>77.867773588462583</v>
      </c>
      <c r="AT25" s="37">
        <f t="shared" si="7"/>
        <v>61.219229899142206</v>
      </c>
      <c r="AU25" s="37">
        <f t="shared" si="7"/>
        <v>46.570686209821822</v>
      </c>
      <c r="AV25" s="37">
        <f t="shared" si="7"/>
        <v>39.996414365161627</v>
      </c>
      <c r="AW25" s="37">
        <f t="shared" si="7"/>
        <v>27.293016306909191</v>
      </c>
      <c r="AX25" s="37">
        <f t="shared" si="7"/>
        <v>25.243307569045122</v>
      </c>
      <c r="AY25" s="37">
        <f t="shared" si="7"/>
        <v>30.517579413705313</v>
      </c>
      <c r="AZ25" s="37">
        <f t="shared" si="7"/>
        <v>30.517579413705313</v>
      </c>
      <c r="BA25" s="37">
        <f t="shared" si="7"/>
        <v>13.135346403996584</v>
      </c>
      <c r="BB25" s="37">
        <f t="shared" si="7"/>
        <v>14.625055141860667</v>
      </c>
      <c r="BC25" s="37">
        <f t="shared" si="7"/>
        <v>5.4022396078800918</v>
      </c>
      <c r="BD25" s="37">
        <f t="shared" si="7"/>
        <v>0.67942407389951565</v>
      </c>
      <c r="BE25" s="37">
        <f t="shared" si="7"/>
        <v>2.3234046564237825</v>
      </c>
      <c r="BF25" s="37">
        <f t="shared" si="7"/>
        <v>1.2639871806956284</v>
      </c>
      <c r="BG25" s="37">
        <f t="shared" si="7"/>
        <v>1.4988415496276657</v>
      </c>
      <c r="BH25" s="37">
        <f t="shared" si="7"/>
        <v>1.5443491375246624E-2</v>
      </c>
      <c r="BI25" s="37">
        <f t="shared" si="7"/>
        <v>0.10515222923932369</v>
      </c>
      <c r="BJ25" s="37">
        <f t="shared" si="7"/>
        <v>5.7347535111701466E-3</v>
      </c>
      <c r="BK25" s="37">
        <f t="shared" si="7"/>
        <v>0.22631727778301719</v>
      </c>
      <c r="BL25" s="37">
        <f t="shared" si="7"/>
        <v>0.60175417098690354</v>
      </c>
      <c r="BM25" s="37">
        <f t="shared" si="7"/>
        <v>0.33146290885097851</v>
      </c>
      <c r="BN25" s="37">
        <f t="shared" si="7"/>
        <v>0.22631727778301719</v>
      </c>
      <c r="BO25" s="37">
        <f t="shared" ref="BO25:CD25" si="8">(BO6-$DB$6)^2</f>
        <v>0.22631727778301719</v>
      </c>
      <c r="BP25" s="37">
        <f t="shared" si="8"/>
        <v>0.76689980205486474</v>
      </c>
      <c r="BQ25" s="37">
        <f t="shared" si="8"/>
        <v>0.45660853991893968</v>
      </c>
      <c r="BR25" s="37">
        <f t="shared" si="8"/>
        <v>1.157191064190787</v>
      </c>
      <c r="BS25" s="37">
        <f t="shared" si="8"/>
        <v>1.8926279573946738</v>
      </c>
      <c r="BT25" s="37">
        <f t="shared" si="8"/>
        <v>2.8080648505985559</v>
      </c>
      <c r="BU25" s="37">
        <f t="shared" si="8"/>
        <v>3.1532104816665223</v>
      </c>
      <c r="BV25" s="37">
        <f t="shared" si="8"/>
        <v>5.1789386370063317</v>
      </c>
      <c r="BW25" s="37">
        <f t="shared" si="8"/>
        <v>6.1292298991422518</v>
      </c>
      <c r="BX25" s="37">
        <f t="shared" si="8"/>
        <v>7.7046667923461367</v>
      </c>
      <c r="BY25" s="37">
        <f t="shared" si="8"/>
        <v>10.730394947685944</v>
      </c>
      <c r="BZ25" s="37">
        <f t="shared" si="8"/>
        <v>12.08068620982187</v>
      </c>
      <c r="CA25" s="37">
        <f t="shared" si="8"/>
        <v>14.256123103025754</v>
      </c>
      <c r="CB25" s="37">
        <f t="shared" si="8"/>
        <v>17.436705627297602</v>
      </c>
      <c r="CC25" s="37">
        <f t="shared" si="8"/>
        <v>17.436705627297602</v>
      </c>
      <c r="CD25" s="37">
        <f t="shared" si="8"/>
        <v>19.146996889433527</v>
      </c>
      <c r="CE25" s="37">
        <f>(CE6-$DB$6)^2</f>
        <v>9.4601036855500205</v>
      </c>
      <c r="CF25" s="37">
        <f>(CF6-$DB$6)^2</f>
        <v>3.9035017438024435</v>
      </c>
      <c r="CG25" s="37">
        <f>(CG6-$DB$6)^2</f>
        <v>3.5183561127344829</v>
      </c>
      <c r="CH25" s="37">
        <f>(CH6-$DB$6)^2</f>
        <v>5.644084268074292</v>
      </c>
      <c r="CI25" s="37">
        <f>(CI6-$DB$6)^2</f>
        <v>7.1595211612781764</v>
      </c>
      <c r="CJ25" s="37">
        <f t="shared" ref="CJ25:CW25" si="9">(CJ6-$DB$6)^2</f>
        <v>7.1595211612781764</v>
      </c>
      <c r="CK25" s="37">
        <f t="shared" si="9"/>
        <v>10.085249316617986</v>
      </c>
      <c r="CL25" s="37">
        <f t="shared" si="9"/>
        <v>10.085249316617986</v>
      </c>
      <c r="CM25" s="37">
        <f t="shared" si="9"/>
        <v>12.08068620982187</v>
      </c>
      <c r="CN25" s="37">
        <f t="shared" si="9"/>
        <v>14.256123103025754</v>
      </c>
      <c r="CO25" s="37">
        <f t="shared" si="9"/>
        <v>12.08068620982187</v>
      </c>
      <c r="CP25" s="37">
        <f t="shared" si="9"/>
        <v>14.256123103025754</v>
      </c>
      <c r="CQ25" s="37">
        <f t="shared" si="9"/>
        <v>18.281851258365563</v>
      </c>
      <c r="CR25" s="37">
        <f t="shared" si="9"/>
        <v>16.611559996229637</v>
      </c>
      <c r="CS25" s="37">
        <f t="shared" si="9"/>
        <v>15.806414365161679</v>
      </c>
      <c r="CT25" s="37">
        <f t="shared" si="9"/>
        <v>12.785831840889829</v>
      </c>
      <c r="CU25" s="37">
        <f t="shared" si="9"/>
        <v>12.08068620982187</v>
      </c>
      <c r="CV25" s="37">
        <f t="shared" si="9"/>
        <v>12.08068620982187</v>
      </c>
      <c r="CW25" s="37">
        <f t="shared" si="9"/>
        <v>13.510977471957794</v>
      </c>
      <c r="CX25" s="37">
        <f>(CX6-$DB$6)^2</f>
        <v>12.785831840889829</v>
      </c>
      <c r="CY25" s="37">
        <f>(CY6-$DB$6)^2</f>
        <v>10.730394947685944</v>
      </c>
      <c r="CZ25" s="37">
        <f>(CZ6-$DB$6)^2</f>
        <v>14.256123103025754</v>
      </c>
      <c r="DA25" s="37">
        <f>(DA6-$DB$6)^2</f>
        <v>12.08068620982187</v>
      </c>
      <c r="DB25" s="25" t="s">
        <v>186</v>
      </c>
      <c r="DC25" s="25"/>
      <c r="DD25" s="25"/>
      <c r="DE25" s="25"/>
      <c r="DF25" s="25"/>
    </row>
    <row r="26" spans="1:111" s="1" customFormat="1" ht="14" x14ac:dyDescent="0.35">
      <c r="A26" s="15" t="s">
        <v>18</v>
      </c>
      <c r="B26" s="15" t="s">
        <v>19</v>
      </c>
      <c r="C26" s="37">
        <f t="shared" ref="C26:BN26" si="10">(C7-$DB$7)^2</f>
        <v>59.260100857762225</v>
      </c>
      <c r="D26" s="37">
        <f t="shared" si="10"/>
        <v>59.260100857762225</v>
      </c>
      <c r="E26" s="37">
        <f t="shared" si="10"/>
        <v>59.260100857762225</v>
      </c>
      <c r="F26" s="37">
        <f t="shared" si="10"/>
        <v>59.260100857762225</v>
      </c>
      <c r="G26" s="37">
        <f t="shared" si="10"/>
        <v>48.97281930436413</v>
      </c>
      <c r="H26" s="37">
        <f t="shared" si="10"/>
        <v>48.97281930436413</v>
      </c>
      <c r="I26" s="37">
        <f t="shared" si="10"/>
        <v>46.21359600339332</v>
      </c>
      <c r="J26" s="37">
        <f t="shared" si="10"/>
        <v>46.21359600339332</v>
      </c>
      <c r="K26" s="37">
        <f t="shared" si="10"/>
        <v>50.382430954849589</v>
      </c>
      <c r="L26" s="37">
        <f t="shared" si="10"/>
        <v>30.228644547082595</v>
      </c>
      <c r="M26" s="37">
        <f t="shared" si="10"/>
        <v>15.984469789801063</v>
      </c>
      <c r="N26" s="37">
        <f t="shared" si="10"/>
        <v>19.342916391742794</v>
      </c>
      <c r="O26" s="37">
        <f t="shared" si="10"/>
        <v>27.01980959562632</v>
      </c>
      <c r="P26" s="37">
        <f t="shared" si="10"/>
        <v>24.980586294655417</v>
      </c>
      <c r="Q26" s="37">
        <f t="shared" si="10"/>
        <v>11.546799886888438</v>
      </c>
      <c r="R26" s="37">
        <f t="shared" si="10"/>
        <v>23.021362993684587</v>
      </c>
      <c r="S26" s="37">
        <f t="shared" si="10"/>
        <v>22.071751343199139</v>
      </c>
      <c r="T26" s="37">
        <f t="shared" si="10"/>
        <v>19.342916391742794</v>
      </c>
      <c r="U26" s="37">
        <f t="shared" si="10"/>
        <v>13.675634838344775</v>
      </c>
      <c r="V26" s="37">
        <f t="shared" si="10"/>
        <v>15.984469789801063</v>
      </c>
      <c r="W26" s="37">
        <f t="shared" si="10"/>
        <v>23.021362993684587</v>
      </c>
      <c r="X26" s="37">
        <f t="shared" si="10"/>
        <v>10.87718823640304</v>
      </c>
      <c r="Y26" s="37">
        <f t="shared" si="10"/>
        <v>7.2795183334904143</v>
      </c>
      <c r="Z26" s="37">
        <f t="shared" si="10"/>
        <v>4.4018484305777905</v>
      </c>
      <c r="AA26" s="37">
        <f t="shared" si="10"/>
        <v>1.9545668771797315</v>
      </c>
      <c r="AB26" s="37">
        <f t="shared" si="10"/>
        <v>1.0392119898201217E-2</v>
      </c>
      <c r="AC26" s="37">
        <f t="shared" si="10"/>
        <v>6.2597125082477456</v>
      </c>
      <c r="AD26" s="37">
        <f t="shared" si="10"/>
        <v>1.0038872655292803</v>
      </c>
      <c r="AE26" s="37">
        <f t="shared" si="10"/>
        <v>9.1168818927327949E-2</v>
      </c>
      <c r="AF26" s="37">
        <f t="shared" si="10"/>
        <v>4.4181591101894941</v>
      </c>
      <c r="AG26" s="37">
        <f t="shared" si="10"/>
        <v>15.225149401451636</v>
      </c>
      <c r="AH26" s="37">
        <f t="shared" si="10"/>
        <v>15.225149401451636</v>
      </c>
      <c r="AI26" s="37">
        <f t="shared" si="10"/>
        <v>10.252430954849668</v>
      </c>
      <c r="AJ26" s="37">
        <f t="shared" si="10"/>
        <v>16.01553775096621</v>
      </c>
      <c r="AK26" s="37">
        <f t="shared" si="10"/>
        <v>10.902819304364241</v>
      </c>
      <c r="AL26" s="37">
        <f t="shared" si="10"/>
        <v>1.0038872655292803</v>
      </c>
      <c r="AM26" s="37">
        <f t="shared" si="10"/>
        <v>1.6849552266943109</v>
      </c>
      <c r="AN26" s="37">
        <f t="shared" si="10"/>
        <v>15.194858139315615</v>
      </c>
      <c r="AO26" s="37">
        <f t="shared" si="10"/>
        <v>43.534372702422409</v>
      </c>
      <c r="AP26" s="37">
        <f t="shared" si="10"/>
        <v>57.730489207276769</v>
      </c>
      <c r="AQ26" s="37">
        <f t="shared" si="10"/>
        <v>68.857770760674867</v>
      </c>
      <c r="AR26" s="37">
        <f t="shared" si="10"/>
        <v>57.730489207276769</v>
      </c>
      <c r="AS26" s="37">
        <f t="shared" si="10"/>
        <v>35.976702799509773</v>
      </c>
      <c r="AT26" s="37">
        <f t="shared" si="10"/>
        <v>40.935149401451497</v>
      </c>
      <c r="AU26" s="37">
        <f t="shared" si="10"/>
        <v>44.863984352907863</v>
      </c>
      <c r="AV26" s="37">
        <f t="shared" si="10"/>
        <v>28.069421246111769</v>
      </c>
      <c r="AW26" s="37">
        <f t="shared" si="10"/>
        <v>17.623693090771958</v>
      </c>
      <c r="AX26" s="37">
        <f t="shared" si="10"/>
        <v>16.794081440286508</v>
      </c>
      <c r="AY26" s="37">
        <f t="shared" si="10"/>
        <v>22.071751343199139</v>
      </c>
      <c r="AZ26" s="37">
        <f t="shared" si="10"/>
        <v>12.236411537373884</v>
      </c>
      <c r="BA26" s="37">
        <f t="shared" si="10"/>
        <v>2.8834018286360519</v>
      </c>
      <c r="BB26" s="37">
        <f t="shared" si="10"/>
        <v>3.6026251296069081</v>
      </c>
      <c r="BC26" s="37">
        <f t="shared" si="10"/>
        <v>3.2330134791214933</v>
      </c>
      <c r="BD26" s="37">
        <f t="shared" si="10"/>
        <v>1.4353435762088709</v>
      </c>
      <c r="BE26" s="37">
        <f t="shared" si="10"/>
        <v>9.6154208690724698E-3</v>
      </c>
      <c r="BF26" s="37">
        <f t="shared" si="10"/>
        <v>0.24806202281081471</v>
      </c>
      <c r="BG26" s="37">
        <f t="shared" si="10"/>
        <v>0.24806202281081471</v>
      </c>
      <c r="BH26" s="37">
        <f t="shared" si="10"/>
        <v>4.0780469412763573E-2</v>
      </c>
      <c r="BI26" s="37">
        <f t="shared" si="10"/>
        <v>4.0780469412763573E-2</v>
      </c>
      <c r="BJ26" s="37">
        <f t="shared" si="10"/>
        <v>4.0780469412763573E-2</v>
      </c>
      <c r="BK26" s="37">
        <f t="shared" si="10"/>
        <v>0.36233386747102447</v>
      </c>
      <c r="BL26" s="37">
        <f t="shared" si="10"/>
        <v>3.2469940616457849</v>
      </c>
      <c r="BM26" s="37">
        <f t="shared" si="10"/>
        <v>5.2989358092186043</v>
      </c>
      <c r="BN26" s="37">
        <f t="shared" si="10"/>
        <v>5.2989358092186043</v>
      </c>
      <c r="BO26" s="37">
        <f t="shared" ref="BO26:CD26" si="11">(BO7-$DB$7)^2</f>
        <v>3.6173824111603543</v>
      </c>
      <c r="BP26" s="37">
        <f t="shared" si="11"/>
        <v>7.3004892072768515</v>
      </c>
      <c r="BQ26" s="37">
        <f t="shared" si="11"/>
        <v>7.3004892072768515</v>
      </c>
      <c r="BR26" s="37">
        <f t="shared" si="11"/>
        <v>6.7701008577623174</v>
      </c>
      <c r="BS26" s="37">
        <f t="shared" si="11"/>
        <v>6.2597125082477456</v>
      </c>
      <c r="BT26" s="37">
        <f t="shared" si="11"/>
        <v>12.26359600339339</v>
      </c>
      <c r="BU26" s="37">
        <f t="shared" si="11"/>
        <v>20.267479498539032</v>
      </c>
      <c r="BV26" s="37">
        <f t="shared" si="11"/>
        <v>21.177867848053612</v>
      </c>
      <c r="BW26" s="37">
        <f t="shared" si="11"/>
        <v>19.377091149024455</v>
      </c>
      <c r="BX26" s="37">
        <f t="shared" si="11"/>
        <v>28.110586294655594</v>
      </c>
      <c r="BY26" s="37">
        <f t="shared" si="11"/>
        <v>38.464081440286577</v>
      </c>
      <c r="BZ26" s="37">
        <f t="shared" si="11"/>
        <v>31.381751343199259</v>
      </c>
      <c r="CA26" s="37">
        <f t="shared" si="11"/>
        <v>28.110586294655594</v>
      </c>
      <c r="CB26" s="37">
        <f t="shared" si="11"/>
        <v>31.381751343199259</v>
      </c>
      <c r="CC26" s="37">
        <f t="shared" si="11"/>
        <v>42.275246488830227</v>
      </c>
      <c r="CD26" s="37">
        <f t="shared" si="11"/>
        <v>39.714469789801242</v>
      </c>
      <c r="CE26" s="37">
        <f>(CE7-$DB$7)^2</f>
        <v>31.381751343199259</v>
      </c>
      <c r="CF26" s="37">
        <f>(CF7-$DB$7)^2</f>
        <v>25.019421246111783</v>
      </c>
      <c r="CG26" s="37">
        <f>(CG7-$DB$7)^2</f>
        <v>27.060197945140938</v>
      </c>
      <c r="CH26" s="37">
        <f>(CH7-$DB$7)^2</f>
        <v>22.108256197568121</v>
      </c>
      <c r="CI26" s="37">
        <f>(CI7-$DB$7)^2</f>
        <v>6.2597125082477456</v>
      </c>
      <c r="CJ26" s="37">
        <f t="shared" ref="CJ26:CW26" si="12">(CJ7-$DB$7)^2</f>
        <v>10.252430954849668</v>
      </c>
      <c r="CK26" s="37">
        <f t="shared" si="12"/>
        <v>19.377091149024455</v>
      </c>
      <c r="CL26" s="37">
        <f t="shared" si="12"/>
        <v>12.973984352907964</v>
      </c>
      <c r="CM26" s="37">
        <f t="shared" si="12"/>
        <v>16.825926100480789</v>
      </c>
      <c r="CN26" s="37">
        <f t="shared" si="12"/>
        <v>24.029032896597275</v>
      </c>
      <c r="CO26" s="37">
        <f t="shared" si="12"/>
        <v>30.271362993684598</v>
      </c>
      <c r="CP26" s="37">
        <f t="shared" si="12"/>
        <v>24.029032896597275</v>
      </c>
      <c r="CQ26" s="37">
        <f t="shared" si="12"/>
        <v>21.177867848053612</v>
      </c>
      <c r="CR26" s="37">
        <f t="shared" si="12"/>
        <v>28.110586294655594</v>
      </c>
      <c r="CS26" s="37">
        <f t="shared" si="12"/>
        <v>31.381751343199259</v>
      </c>
      <c r="CT26" s="37">
        <f t="shared" si="12"/>
        <v>24.029032896597275</v>
      </c>
      <c r="CU26" s="37">
        <f t="shared" si="12"/>
        <v>24.029032896597275</v>
      </c>
      <c r="CV26" s="37">
        <f t="shared" si="12"/>
        <v>27.060197945140938</v>
      </c>
      <c r="CW26" s="37">
        <f t="shared" si="12"/>
        <v>26.029809595626435</v>
      </c>
      <c r="CX26" s="37">
        <f>(CX7-$DB$7)^2</f>
        <v>18.506702799509881</v>
      </c>
      <c r="CY26" s="37">
        <f>(CY7-$DB$7)^2</f>
        <v>16.825926100480789</v>
      </c>
      <c r="CZ26" s="37">
        <f>(CZ7-$DB$7)^2</f>
        <v>33.662528042228416</v>
      </c>
      <c r="DA26" s="37">
        <f>(DA7-$DB$7)^2</f>
        <v>37.233693090772078</v>
      </c>
      <c r="DB26" s="25" t="s">
        <v>187</v>
      </c>
      <c r="DC26" s="25"/>
      <c r="DD26" s="25"/>
      <c r="DE26" s="25"/>
      <c r="DF26" s="25"/>
    </row>
    <row r="27" spans="1:111" s="1" customFormat="1" ht="14" x14ac:dyDescent="0.35">
      <c r="A27" s="15" t="s">
        <v>23</v>
      </c>
      <c r="B27" s="15" t="s">
        <v>24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38">
        <f t="shared" ref="W27:CD27" si="13">(W8-$DB$8)^2</f>
        <v>38319232.353171729</v>
      </c>
      <c r="X27" s="38">
        <f t="shared" si="13"/>
        <v>27167581.461605463</v>
      </c>
      <c r="Y27" s="38">
        <f t="shared" si="13"/>
        <v>20126466.088111486</v>
      </c>
      <c r="Z27" s="38">
        <f t="shared" si="13"/>
        <v>16599537.606183777</v>
      </c>
      <c r="AA27" s="38">
        <f t="shared" si="13"/>
        <v>12377.232689795454</v>
      </c>
      <c r="AB27" s="38">
        <f t="shared" si="13"/>
        <v>1001494.5338946135</v>
      </c>
      <c r="AC27" s="38">
        <f t="shared" si="13"/>
        <v>12459113.798954852</v>
      </c>
      <c r="AD27" s="38">
        <f t="shared" si="13"/>
        <v>10257588.268834369</v>
      </c>
      <c r="AE27" s="38">
        <f t="shared" si="13"/>
        <v>21029075.437509067</v>
      </c>
      <c r="AF27" s="38">
        <f t="shared" si="13"/>
        <v>17696720.220641598</v>
      </c>
      <c r="AG27" s="38">
        <f t="shared" si="13"/>
        <v>12614906.666424731</v>
      </c>
      <c r="AH27" s="38">
        <f t="shared" si="13"/>
        <v>180840.12425606087</v>
      </c>
      <c r="AI27" s="38">
        <f t="shared" si="13"/>
        <v>13725150.244737985</v>
      </c>
      <c r="AJ27" s="38">
        <f t="shared" si="13"/>
        <v>1161538.5700391917</v>
      </c>
      <c r="AK27" s="38">
        <f t="shared" si="13"/>
        <v>12682523.015822329</v>
      </c>
      <c r="AL27" s="38">
        <f t="shared" si="13"/>
        <v>33759040.064015105</v>
      </c>
      <c r="AM27" s="38">
        <f t="shared" si="13"/>
        <v>64710006.521846429</v>
      </c>
      <c r="AN27" s="38">
        <f t="shared" si="13"/>
        <v>89591014.582087398</v>
      </c>
      <c r="AO27" s="38">
        <f t="shared" si="13"/>
        <v>112811015.54594281</v>
      </c>
      <c r="AP27" s="38">
        <f t="shared" si="13"/>
        <v>131681431.69052114</v>
      </c>
      <c r="AQ27" s="38">
        <f t="shared" si="13"/>
        <v>127740923.14835246</v>
      </c>
      <c r="AR27" s="38">
        <f t="shared" si="13"/>
        <v>118227631.06401511</v>
      </c>
      <c r="AS27" s="38">
        <f t="shared" si="13"/>
        <v>99445830.136304259</v>
      </c>
      <c r="AT27" s="38">
        <f t="shared" si="13"/>
        <v>100545802.96762957</v>
      </c>
      <c r="AU27" s="38">
        <f t="shared" si="13"/>
        <v>43854234.955581367</v>
      </c>
      <c r="AV27" s="38">
        <f t="shared" si="13"/>
        <v>44599063.292930767</v>
      </c>
      <c r="AW27" s="38">
        <f t="shared" si="13"/>
        <v>52725795.304978959</v>
      </c>
      <c r="AX27" s="38">
        <f t="shared" si="13"/>
        <v>62999985.377268121</v>
      </c>
      <c r="AY27" s="38">
        <f t="shared" si="13"/>
        <v>29173534.100159682</v>
      </c>
      <c r="AZ27" s="38">
        <f t="shared" si="13"/>
        <v>33341997.847147632</v>
      </c>
      <c r="BA27" s="38">
        <f t="shared" si="13"/>
        <v>39378800.365219921</v>
      </c>
      <c r="BB27" s="38">
        <f t="shared" si="13"/>
        <v>36412209.41341269</v>
      </c>
      <c r="BC27" s="38">
        <f t="shared" si="13"/>
        <v>5259009.3772681113</v>
      </c>
      <c r="BD27" s="38">
        <f t="shared" si="13"/>
        <v>10812607.871244015</v>
      </c>
      <c r="BE27" s="38">
        <f t="shared" si="13"/>
        <v>16388352.449557269</v>
      </c>
      <c r="BF27" s="38">
        <f t="shared" si="13"/>
        <v>27701832.268834379</v>
      </c>
      <c r="BG27" s="38">
        <f t="shared" si="13"/>
        <v>8203945.3170271479</v>
      </c>
      <c r="BH27" s="38">
        <f t="shared" si="13"/>
        <v>16234879.835099438</v>
      </c>
      <c r="BI27" s="38">
        <f t="shared" si="13"/>
        <v>34248865.317027152</v>
      </c>
      <c r="BJ27" s="38">
        <f t="shared" si="13"/>
        <v>48640205.076063298</v>
      </c>
      <c r="BK27" s="38">
        <f t="shared" si="13"/>
        <v>13331648.557991004</v>
      </c>
      <c r="BL27" s="38">
        <f t="shared" si="13"/>
        <v>9164260.7989548594</v>
      </c>
      <c r="BM27" s="38">
        <f t="shared" si="13"/>
        <v>20306316.208593413</v>
      </c>
      <c r="BN27" s="38">
        <f t="shared" si="13"/>
        <v>25404150.425460886</v>
      </c>
      <c r="BO27" s="38">
        <f t="shared" si="13"/>
        <v>11766635.726665704</v>
      </c>
      <c r="BP27" s="38">
        <f t="shared" si="13"/>
        <v>4005013.6182319662</v>
      </c>
      <c r="BQ27" s="38">
        <f t="shared" si="13"/>
        <v>9152155.7869066671</v>
      </c>
      <c r="BR27" s="38">
        <f t="shared" si="13"/>
        <v>7875055.9676295575</v>
      </c>
      <c r="BS27" s="38">
        <f t="shared" si="13"/>
        <v>1136895.4857018448</v>
      </c>
      <c r="BT27" s="38">
        <f t="shared" si="13"/>
        <v>295123.83509943448</v>
      </c>
      <c r="BU27" s="38">
        <f t="shared" si="13"/>
        <v>149573.23268979488</v>
      </c>
      <c r="BV27" s="38">
        <f t="shared" si="13"/>
        <v>104165.61823196363</v>
      </c>
      <c r="BW27" s="38">
        <f t="shared" si="13"/>
        <v>24282690.377268102</v>
      </c>
      <c r="BX27" s="38">
        <f t="shared" si="13"/>
        <v>54549258.570039183</v>
      </c>
      <c r="BY27" s="38">
        <f t="shared" si="13"/>
        <v>29808837.172448825</v>
      </c>
      <c r="BZ27" s="38">
        <f t="shared" si="13"/>
        <v>16717851.931484971</v>
      </c>
      <c r="CA27" s="38">
        <f t="shared" si="13"/>
        <v>131623923.44955724</v>
      </c>
      <c r="CB27" s="38">
        <f t="shared" si="13"/>
        <v>174603109.46160543</v>
      </c>
      <c r="CC27" s="38">
        <f t="shared" si="13"/>
        <v>142199590.72666568</v>
      </c>
      <c r="CD27" s="38">
        <f t="shared" si="13"/>
        <v>117088565.37726809</v>
      </c>
      <c r="CE27" s="38">
        <f>(CE8-$DB$8)^2</f>
        <v>2572004.4013644923</v>
      </c>
      <c r="CF27" s="38">
        <f>(CF8-$DB$8)^2</f>
        <v>14445677.666424731</v>
      </c>
      <c r="CG27" s="38">
        <f>(CG8-$DB$8)^2</f>
        <v>13225928.654376538</v>
      </c>
      <c r="CH27" s="38">
        <f>(CH8-$DB$8)^2</f>
        <v>27.5941355784644</v>
      </c>
      <c r="CI27" s="38">
        <f>(CI8-$DB$8)^2</f>
        <v>19261100.124256056</v>
      </c>
      <c r="CJ27" s="38">
        <f t="shared" ref="CJ27:CW27" si="14">(CJ8-$DB$8)^2</f>
        <v>70993212.304978937</v>
      </c>
      <c r="CK27" s="38">
        <f t="shared" si="14"/>
        <v>40040381.94353316</v>
      </c>
      <c r="CL27" s="38">
        <f t="shared" si="14"/>
        <v>92481822.630280152</v>
      </c>
      <c r="CM27" s="38">
        <f t="shared" si="14"/>
        <v>125703270.52184641</v>
      </c>
      <c r="CN27" s="38">
        <f t="shared" si="14"/>
        <v>84231039.77485846</v>
      </c>
      <c r="CO27" s="38">
        <f t="shared" si="14"/>
        <v>77594023.497750029</v>
      </c>
      <c r="CP27" s="38">
        <f t="shared" si="14"/>
        <v>27601857.413412683</v>
      </c>
      <c r="CQ27" s="38">
        <f t="shared" si="14"/>
        <v>44792862.244737983</v>
      </c>
      <c r="CR27" s="38">
        <f t="shared" si="14"/>
        <v>64140028.317027137</v>
      </c>
      <c r="CS27" s="38">
        <f t="shared" si="14"/>
        <v>67909910.919436768</v>
      </c>
      <c r="CT27" s="38">
        <f t="shared" si="14"/>
        <v>27454948.497750029</v>
      </c>
      <c r="CU27" s="38">
        <f t="shared" si="14"/>
        <v>53009276.702569306</v>
      </c>
      <c r="CV27" s="38">
        <f t="shared" si="14"/>
        <v>43649105.762810268</v>
      </c>
      <c r="CW27" s="38">
        <f t="shared" si="14"/>
        <v>31615283.690521114</v>
      </c>
      <c r="CX27" s="38">
        <f>(CX8-$DB$8)^2</f>
        <v>12297274.437509069</v>
      </c>
      <c r="CY27" s="38">
        <f>(CY8-$DB$8)^2</f>
        <v>18427676.70256931</v>
      </c>
      <c r="CZ27" s="38">
        <f>(CZ8-$DB$8)^2</f>
        <v>7917172.1122078644</v>
      </c>
      <c r="DA27" s="38">
        <f>(DA8-$DB$8)^2</f>
        <v>3727783.931484974</v>
      </c>
      <c r="DB27" s="25" t="s">
        <v>188</v>
      </c>
      <c r="DC27" s="25"/>
      <c r="DD27" s="25"/>
      <c r="DE27" s="25"/>
      <c r="DF27" s="25"/>
    </row>
    <row r="28" spans="1:111" s="1" customFormat="1" ht="14" x14ac:dyDescent="0.35">
      <c r="A28" s="15" t="s">
        <v>28</v>
      </c>
      <c r="B28" s="15" t="s">
        <v>29</v>
      </c>
      <c r="C28" s="37">
        <f t="shared" ref="C28:BN28" si="15">(C9-$DB$9)^2</f>
        <v>108.15999999999983</v>
      </c>
      <c r="D28" s="37">
        <f t="shared" si="15"/>
        <v>153.75999999999979</v>
      </c>
      <c r="E28" s="37">
        <f t="shared" si="15"/>
        <v>146.40999999999968</v>
      </c>
      <c r="F28" s="37">
        <f t="shared" si="15"/>
        <v>146.40999999999968</v>
      </c>
      <c r="G28" s="37">
        <f t="shared" si="15"/>
        <v>345.95999999999952</v>
      </c>
      <c r="H28" s="37">
        <f t="shared" si="15"/>
        <v>17.639999999999905</v>
      </c>
      <c r="I28" s="37">
        <f t="shared" si="15"/>
        <v>7.2899999999999388</v>
      </c>
      <c r="J28" s="37">
        <f t="shared" si="15"/>
        <v>22.089999999999893</v>
      </c>
      <c r="K28" s="37">
        <f t="shared" si="15"/>
        <v>1.9599999999999762</v>
      </c>
      <c r="L28" s="37">
        <f t="shared" si="15"/>
        <v>1.4399999999999726</v>
      </c>
      <c r="M28" s="37">
        <f t="shared" si="15"/>
        <v>0.48999999999998406</v>
      </c>
      <c r="N28" s="37">
        <f t="shared" si="15"/>
        <v>1.960000000000016</v>
      </c>
      <c r="O28" s="37">
        <f t="shared" si="15"/>
        <v>1.6899999999999558</v>
      </c>
      <c r="P28" s="37">
        <f t="shared" si="15"/>
        <v>4.8399999999999501</v>
      </c>
      <c r="Q28" s="37">
        <f t="shared" si="15"/>
        <v>15.999999999999886</v>
      </c>
      <c r="R28" s="37">
        <f t="shared" si="15"/>
        <v>3.2400000000000411</v>
      </c>
      <c r="S28" s="37">
        <f t="shared" si="15"/>
        <v>1.960000000000016</v>
      </c>
      <c r="T28" s="37">
        <f t="shared" si="15"/>
        <v>7.2900000000000924</v>
      </c>
      <c r="U28" s="37">
        <f t="shared" si="15"/>
        <v>3.2400000000000411</v>
      </c>
      <c r="V28" s="37">
        <f t="shared" si="15"/>
        <v>2.0194839173657902E-28</v>
      </c>
      <c r="W28" s="37">
        <f t="shared" si="15"/>
        <v>3.9999999999995456E-2</v>
      </c>
      <c r="X28" s="37">
        <f t="shared" si="15"/>
        <v>6.2500000000000711</v>
      </c>
      <c r="Y28" s="37">
        <f t="shared" si="15"/>
        <v>27.040000000000177</v>
      </c>
      <c r="Z28" s="37">
        <f t="shared" si="15"/>
        <v>0.64000000000001822</v>
      </c>
      <c r="AA28" s="37">
        <f t="shared" si="15"/>
        <v>12.250000000000099</v>
      </c>
      <c r="AB28" s="37">
        <f t="shared" si="15"/>
        <v>7.2900000000000924</v>
      </c>
      <c r="AC28" s="37">
        <f t="shared" si="15"/>
        <v>0.49000000000002386</v>
      </c>
      <c r="AD28" s="37">
        <f t="shared" si="15"/>
        <v>9.6100000000000527</v>
      </c>
      <c r="AE28" s="37">
        <f t="shared" si="15"/>
        <v>1.2100000000000188</v>
      </c>
      <c r="AF28" s="37">
        <f t="shared" si="15"/>
        <v>11.560000000000038</v>
      </c>
      <c r="AG28" s="37">
        <f t="shared" si="15"/>
        <v>2.0194839173657902E-28</v>
      </c>
      <c r="AH28" s="37">
        <f t="shared" si="15"/>
        <v>4.4100000000000357</v>
      </c>
      <c r="AI28" s="37">
        <f t="shared" si="15"/>
        <v>3.9999999999995456E-2</v>
      </c>
      <c r="AJ28" s="37">
        <f t="shared" si="15"/>
        <v>12.959999999999958</v>
      </c>
      <c r="AK28" s="37">
        <f t="shared" si="15"/>
        <v>21.159999999999947</v>
      </c>
      <c r="AL28" s="37">
        <f t="shared" si="15"/>
        <v>51.839999999999833</v>
      </c>
      <c r="AM28" s="37">
        <f t="shared" si="15"/>
        <v>182.2499999999996</v>
      </c>
      <c r="AN28" s="37">
        <f t="shared" si="15"/>
        <v>313.28999999999962</v>
      </c>
      <c r="AO28" s="37">
        <f t="shared" si="15"/>
        <v>292.40999999999957</v>
      </c>
      <c r="AP28" s="37">
        <f t="shared" si="15"/>
        <v>272.24999999999955</v>
      </c>
      <c r="AQ28" s="37">
        <f t="shared" si="15"/>
        <v>129.95999999999981</v>
      </c>
      <c r="AR28" s="37">
        <f t="shared" si="15"/>
        <v>86.48999999999981</v>
      </c>
      <c r="AS28" s="37">
        <f t="shared" si="15"/>
        <v>27.039999999999882</v>
      </c>
      <c r="AT28" s="37">
        <f t="shared" si="15"/>
        <v>15.999999999999886</v>
      </c>
      <c r="AU28" s="37">
        <f t="shared" si="15"/>
        <v>17.639999999999905</v>
      </c>
      <c r="AV28" s="37">
        <f t="shared" si="15"/>
        <v>24.999999999999858</v>
      </c>
      <c r="AW28" s="37">
        <f t="shared" si="15"/>
        <v>1.9599999999999762</v>
      </c>
      <c r="AX28" s="37">
        <f t="shared" si="15"/>
        <v>1.4399999999999726</v>
      </c>
      <c r="AY28" s="37">
        <f t="shared" si="15"/>
        <v>0.99999999999997158</v>
      </c>
      <c r="AZ28" s="37">
        <f t="shared" si="15"/>
        <v>4.0000000000006822E-2</v>
      </c>
      <c r="BA28" s="37">
        <f t="shared" si="15"/>
        <v>3.6100000000000216</v>
      </c>
      <c r="BB28" s="37">
        <f t="shared" si="15"/>
        <v>2.2500000000000426</v>
      </c>
      <c r="BC28" s="37">
        <f t="shared" si="15"/>
        <v>2.8900000000000579</v>
      </c>
      <c r="BD28" s="37">
        <f t="shared" si="15"/>
        <v>1.2100000000000188</v>
      </c>
      <c r="BE28" s="37">
        <f t="shared" si="15"/>
        <v>6.7600000000000442</v>
      </c>
      <c r="BF28" s="37">
        <f t="shared" si="15"/>
        <v>4.4100000000000357</v>
      </c>
      <c r="BG28" s="37">
        <f t="shared" si="15"/>
        <v>3.6100000000000216</v>
      </c>
      <c r="BH28" s="37">
        <f t="shared" si="15"/>
        <v>1.440000000000041</v>
      </c>
      <c r="BI28" s="37">
        <f t="shared" si="15"/>
        <v>4.4100000000000357</v>
      </c>
      <c r="BJ28" s="37">
        <f t="shared" si="15"/>
        <v>11.560000000000038</v>
      </c>
      <c r="BK28" s="37">
        <f t="shared" si="15"/>
        <v>0.64000000000001822</v>
      </c>
      <c r="BL28" s="37">
        <f t="shared" si="15"/>
        <v>1.440000000000041</v>
      </c>
      <c r="BM28" s="37">
        <f t="shared" si="15"/>
        <v>2.8900000000000579</v>
      </c>
      <c r="BN28" s="37">
        <f t="shared" si="15"/>
        <v>1.960000000000016</v>
      </c>
      <c r="BO28" s="37">
        <f t="shared" ref="BO28:CD28" si="16">(BO9-$DB$9)^2</f>
        <v>3.6100000000000216</v>
      </c>
      <c r="BP28" s="37">
        <f t="shared" si="16"/>
        <v>5.2900000000000524</v>
      </c>
      <c r="BQ28" s="37">
        <f t="shared" si="16"/>
        <v>3.2400000000000411</v>
      </c>
      <c r="BR28" s="37">
        <f t="shared" si="16"/>
        <v>12.250000000000099</v>
      </c>
      <c r="BS28" s="37">
        <f t="shared" si="16"/>
        <v>16.81000000000007</v>
      </c>
      <c r="BT28" s="37">
        <f t="shared" si="16"/>
        <v>16.81000000000007</v>
      </c>
      <c r="BU28" s="37">
        <f t="shared" si="16"/>
        <v>16.81000000000007</v>
      </c>
      <c r="BV28" s="37">
        <f t="shared" si="16"/>
        <v>18.490000000000098</v>
      </c>
      <c r="BW28" s="37">
        <f t="shared" si="16"/>
        <v>32.490000000000194</v>
      </c>
      <c r="BX28" s="37">
        <f t="shared" si="16"/>
        <v>34.810000000000066</v>
      </c>
      <c r="BY28" s="37">
        <f t="shared" si="16"/>
        <v>50.410000000000124</v>
      </c>
      <c r="BZ28" s="37">
        <f t="shared" si="16"/>
        <v>31.360000000000095</v>
      </c>
      <c r="CA28" s="37">
        <f t="shared" si="16"/>
        <v>49.000000000000199</v>
      </c>
      <c r="CB28" s="37">
        <f t="shared" si="16"/>
        <v>44.890000000000228</v>
      </c>
      <c r="CC28" s="37">
        <f t="shared" si="16"/>
        <v>30.250000000000156</v>
      </c>
      <c r="CD28" s="37">
        <f t="shared" si="16"/>
        <v>24.010000000000055</v>
      </c>
      <c r="CE28" s="37">
        <f>(CE9-$DB$9)^2</f>
        <v>24.010000000000055</v>
      </c>
      <c r="CF28" s="37">
        <f>(CF9-$DB$9)^2</f>
        <v>2.2499999999999574</v>
      </c>
      <c r="CG28" s="37">
        <f>(CG9-$DB$9)^2</f>
        <v>1.0000000000000284</v>
      </c>
      <c r="CH28" s="37">
        <f>(CH9-$DB$9)^2</f>
        <v>8.4100000000000321</v>
      </c>
      <c r="CI28" s="37">
        <f>(CI9-$DB$9)^2</f>
        <v>16.81000000000007</v>
      </c>
      <c r="CJ28" s="37">
        <f t="shared" ref="CJ28:CW28" si="17">(CJ9-$DB$9)^2</f>
        <v>19.360000000000049</v>
      </c>
      <c r="CK28" s="37">
        <f t="shared" si="17"/>
        <v>27.040000000000177</v>
      </c>
      <c r="CL28" s="37">
        <f t="shared" si="17"/>
        <v>42.250000000000185</v>
      </c>
      <c r="CM28" s="37">
        <f t="shared" si="17"/>
        <v>29.160000000000061</v>
      </c>
      <c r="CN28" s="37">
        <f t="shared" si="17"/>
        <v>28.090000000000121</v>
      </c>
      <c r="CO28" s="37">
        <f t="shared" si="17"/>
        <v>30.250000000000156</v>
      </c>
      <c r="CP28" s="37">
        <f t="shared" si="17"/>
        <v>9.6100000000000527</v>
      </c>
      <c r="CQ28" s="37">
        <f t="shared" si="17"/>
        <v>6.2500000000000711</v>
      </c>
      <c r="CR28" s="37">
        <f t="shared" si="17"/>
        <v>12.250000000000099</v>
      </c>
      <c r="CS28" s="37">
        <f t="shared" si="17"/>
        <v>6.2500000000000711</v>
      </c>
      <c r="CT28" s="37">
        <f t="shared" si="17"/>
        <v>4.4100000000000357</v>
      </c>
      <c r="CU28" s="37">
        <f t="shared" si="17"/>
        <v>1.440000000000041</v>
      </c>
      <c r="CV28" s="37">
        <f t="shared" si="17"/>
        <v>7.2900000000000924</v>
      </c>
      <c r="CW28" s="37">
        <f t="shared" si="17"/>
        <v>4.0000000000000568</v>
      </c>
      <c r="CX28" s="37">
        <f>(CX9-$DB$9)^2</f>
        <v>4.8400000000000754</v>
      </c>
      <c r="CY28" s="37">
        <f>(CY9-$DB$9)^2</f>
        <v>14.440000000000087</v>
      </c>
      <c r="CZ28" s="37">
        <f>(CZ9-$DB$9)^2</f>
        <v>22.09000000000016</v>
      </c>
      <c r="DA28" s="37">
        <f>(DA9-$DB$9)^2</f>
        <v>14.440000000000087</v>
      </c>
      <c r="DB28" s="25" t="s">
        <v>189</v>
      </c>
      <c r="DC28" s="25"/>
      <c r="DD28" s="25"/>
      <c r="DE28" s="25"/>
      <c r="DF28" s="25"/>
    </row>
    <row r="29" spans="1:111" s="1" customFormat="1" ht="14" x14ac:dyDescent="0.35">
      <c r="A29" s="15" t="s">
        <v>32</v>
      </c>
      <c r="B29" s="15" t="s">
        <v>33</v>
      </c>
      <c r="C29" s="25"/>
      <c r="D29" s="25"/>
      <c r="E29" s="25"/>
      <c r="F29" s="25"/>
      <c r="G29" s="37">
        <f t="shared" ref="G29:BR29" si="18">(G10-$DB$10)^2</f>
        <v>1147.0195296398329</v>
      </c>
      <c r="H29" s="37">
        <f t="shared" si="18"/>
        <v>892.0781154984187</v>
      </c>
      <c r="I29" s="37">
        <f t="shared" si="18"/>
        <v>192.31245893276201</v>
      </c>
      <c r="J29" s="37">
        <f t="shared" si="18"/>
        <v>251.78316600346909</v>
      </c>
      <c r="K29" s="37">
        <f t="shared" si="18"/>
        <v>183.17845219875522</v>
      </c>
      <c r="L29" s="37">
        <f t="shared" si="18"/>
        <v>23.694277114580164</v>
      </c>
      <c r="M29" s="37">
        <f t="shared" si="18"/>
        <v>96.020203040506061</v>
      </c>
      <c r="N29" s="37">
        <f t="shared" si="18"/>
        <v>33.628283848586833</v>
      </c>
      <c r="O29" s="37">
        <f t="shared" si="18"/>
        <v>8.2235700438730852</v>
      </c>
      <c r="P29" s="37">
        <f t="shared" si="18"/>
        <v>97.371044791347856</v>
      </c>
      <c r="Q29" s="37">
        <f t="shared" si="18"/>
        <v>26.340741761044772</v>
      </c>
      <c r="R29" s="37">
        <f t="shared" si="18"/>
        <v>66.13468115498415</v>
      </c>
      <c r="S29" s="37">
        <f t="shared" si="18"/>
        <v>20.560270380573407</v>
      </c>
      <c r="T29" s="37">
        <f t="shared" si="18"/>
        <v>1.7509437812467606E-2</v>
      </c>
      <c r="U29" s="37">
        <f t="shared" si="18"/>
        <v>139.21616263646564</v>
      </c>
      <c r="V29" s="37">
        <f t="shared" si="18"/>
        <v>190.41212223242525</v>
      </c>
      <c r="W29" s="37">
        <f t="shared" si="18"/>
        <v>33.628283848586833</v>
      </c>
      <c r="X29" s="37">
        <f t="shared" si="18"/>
        <v>139.21616263646564</v>
      </c>
      <c r="Y29" s="37">
        <f t="shared" si="18"/>
        <v>519.79394041424337</v>
      </c>
      <c r="Z29" s="37">
        <f t="shared" si="18"/>
        <v>718.18585960616235</v>
      </c>
      <c r="AA29" s="37">
        <f t="shared" si="18"/>
        <v>460.77441179471469</v>
      </c>
      <c r="AB29" s="37">
        <f t="shared" si="18"/>
        <v>566.39192021222323</v>
      </c>
      <c r="AC29" s="37">
        <f t="shared" si="18"/>
        <v>907.95690337720634</v>
      </c>
      <c r="AD29" s="37">
        <f t="shared" si="18"/>
        <v>907.95690337720634</v>
      </c>
      <c r="AE29" s="37">
        <f t="shared" si="18"/>
        <v>631.63367105397401</v>
      </c>
      <c r="AF29" s="37">
        <f t="shared" si="18"/>
        <v>700.43097745128046</v>
      </c>
      <c r="AG29" s="37">
        <f t="shared" si="18"/>
        <v>772.78383940414221</v>
      </c>
      <c r="AH29" s="37">
        <f t="shared" si="18"/>
        <v>432.59798081828382</v>
      </c>
      <c r="AI29" s="37">
        <f t="shared" si="18"/>
        <v>0.75286297316600681</v>
      </c>
      <c r="AJ29" s="37">
        <f t="shared" si="18"/>
        <v>241.31582593612896</v>
      </c>
      <c r="AK29" s="37">
        <f t="shared" si="18"/>
        <v>231.07070809101126</v>
      </c>
      <c r="AL29" s="37">
        <f t="shared" si="18"/>
        <v>758.14006836037174</v>
      </c>
      <c r="AM29" s="37">
        <f t="shared" si="18"/>
        <v>1484.8956239159274</v>
      </c>
      <c r="AN29" s="37">
        <f t="shared" si="18"/>
        <v>1643.0329976533012</v>
      </c>
      <c r="AO29" s="37">
        <f t="shared" si="18"/>
        <v>1484.8956239159274</v>
      </c>
      <c r="AP29" s="37">
        <f t="shared" si="18"/>
        <v>1643.0329976533012</v>
      </c>
      <c r="AQ29" s="37">
        <f t="shared" si="18"/>
        <v>1459.3171727374756</v>
      </c>
      <c r="AR29" s="37">
        <f t="shared" si="18"/>
        <v>1359.2255902458935</v>
      </c>
      <c r="AS29" s="37">
        <f t="shared" si="18"/>
        <v>652.00269462299798</v>
      </c>
      <c r="AT29" s="37">
        <f t="shared" si="18"/>
        <v>704.07138149168486</v>
      </c>
      <c r="AU29" s="37">
        <f t="shared" si="18"/>
        <v>669.13670135700454</v>
      </c>
      <c r="AV29" s="37">
        <f t="shared" si="18"/>
        <v>381.5905734108764</v>
      </c>
      <c r="AW29" s="37">
        <f t="shared" si="18"/>
        <v>34.429630649933699</v>
      </c>
      <c r="AX29" s="37">
        <f t="shared" si="18"/>
        <v>42.697644117947142</v>
      </c>
      <c r="AY29" s="37">
        <f t="shared" si="18"/>
        <v>118.1063983267014</v>
      </c>
      <c r="AZ29" s="37">
        <f t="shared" si="18"/>
        <v>8.2235700438730852</v>
      </c>
      <c r="BA29" s="37">
        <f t="shared" si="18"/>
        <v>7.8343444546474608</v>
      </c>
      <c r="BB29" s="37">
        <f t="shared" si="18"/>
        <v>1.4424252627283034</v>
      </c>
      <c r="BC29" s="37">
        <f t="shared" si="18"/>
        <v>78.635691255994317</v>
      </c>
      <c r="BD29" s="37">
        <f t="shared" si="18"/>
        <v>3.488216508519546</v>
      </c>
      <c r="BE29" s="37">
        <f t="shared" si="18"/>
        <v>0.21683603713906785</v>
      </c>
      <c r="BF29" s="37">
        <f t="shared" si="18"/>
        <v>3.488216508519546</v>
      </c>
      <c r="BG29" s="37">
        <f t="shared" si="18"/>
        <v>27.050506070809146</v>
      </c>
      <c r="BH29" s="37">
        <f t="shared" si="18"/>
        <v>2.3542097745128037</v>
      </c>
      <c r="BI29" s="37">
        <f t="shared" si="18"/>
        <v>29.873401693704729</v>
      </c>
      <c r="BJ29" s="37">
        <f t="shared" si="18"/>
        <v>0.21683603713906785</v>
      </c>
      <c r="BK29" s="37">
        <f t="shared" si="18"/>
        <v>42.697644117947142</v>
      </c>
      <c r="BL29" s="37">
        <f t="shared" si="18"/>
        <v>67.256566676869781</v>
      </c>
      <c r="BM29" s="37">
        <f t="shared" si="18"/>
        <v>1.4424252627283034</v>
      </c>
      <c r="BN29" s="37">
        <f t="shared" si="18"/>
        <v>165.57710539740847</v>
      </c>
      <c r="BO29" s="37">
        <f t="shared" si="18"/>
        <v>316.87596061626385</v>
      </c>
      <c r="BP29" s="37">
        <f t="shared" si="18"/>
        <v>344.75862054892377</v>
      </c>
      <c r="BQ29" s="37">
        <f t="shared" si="18"/>
        <v>184.08185287215585</v>
      </c>
      <c r="BR29" s="37">
        <f t="shared" si="18"/>
        <v>144.0242434445465</v>
      </c>
      <c r="BS29" s="37">
        <f t="shared" ref="BS29:CD29" si="19">(BS10-$DB$10)^2</f>
        <v>93.46397408427724</v>
      </c>
      <c r="BT29" s="37">
        <f t="shared" si="19"/>
        <v>0.53926027956331335</v>
      </c>
      <c r="BU29" s="37">
        <f t="shared" si="19"/>
        <v>70.543031323334304</v>
      </c>
      <c r="BV29" s="37">
        <f t="shared" si="19"/>
        <v>97.990001020303993</v>
      </c>
      <c r="BW29" s="37">
        <f t="shared" si="19"/>
        <v>103.34057341087636</v>
      </c>
      <c r="BX29" s="37">
        <f t="shared" si="19"/>
        <v>207.33091011121306</v>
      </c>
      <c r="BY29" s="37">
        <f t="shared" si="19"/>
        <v>390.68117947148238</v>
      </c>
      <c r="BZ29" s="37">
        <f t="shared" si="19"/>
        <v>344.68360371390668</v>
      </c>
      <c r="CA29" s="37">
        <f t="shared" si="19"/>
        <v>442.35862054892345</v>
      </c>
      <c r="CB29" s="37">
        <f t="shared" si="19"/>
        <v>366.04579226609525</v>
      </c>
      <c r="CC29" s="37">
        <f t="shared" si="19"/>
        <v>334.85303132333433</v>
      </c>
      <c r="CD29" s="37">
        <f t="shared" si="19"/>
        <v>130.69801448831748</v>
      </c>
      <c r="CE29" s="37">
        <f>(CE10-$DB$10)^2</f>
        <v>67.223435363738361</v>
      </c>
      <c r="CF29" s="37">
        <f>(CF10-$DB$10)^2</f>
        <v>28.7902703805734</v>
      </c>
      <c r="CG29" s="37">
        <f>(CG10-$DB$10)^2</f>
        <v>27.029495969798941</v>
      </c>
      <c r="CH29" s="37">
        <f>(CH10-$DB$10)^2</f>
        <v>54.745051525354619</v>
      </c>
      <c r="CI29" s="37">
        <f>(CI10-$DB$10)^2</f>
        <v>14.180169370472383</v>
      </c>
      <c r="CJ29" s="37">
        <f t="shared" ref="CJ29:CW29" si="20">(CJ10-$DB$10)^2</f>
        <v>28.7902703805734</v>
      </c>
      <c r="CK29" s="37">
        <f t="shared" si="20"/>
        <v>142.38033772064071</v>
      </c>
      <c r="CL29" s="37">
        <f t="shared" si="20"/>
        <v>133.76441179471487</v>
      </c>
      <c r="CM29" s="37">
        <f t="shared" si="20"/>
        <v>97.331179471482415</v>
      </c>
      <c r="CN29" s="37">
        <f t="shared" si="20"/>
        <v>171.58353637383939</v>
      </c>
      <c r="CO29" s="37">
        <f t="shared" si="20"/>
        <v>202.55902458932749</v>
      </c>
      <c r="CP29" s="37">
        <f t="shared" si="20"/>
        <v>97.990001020304064</v>
      </c>
      <c r="CQ29" s="37">
        <f t="shared" si="20"/>
        <v>12.952728293031322</v>
      </c>
      <c r="CR29" s="37">
        <f t="shared" si="20"/>
        <v>46.680640750943695</v>
      </c>
      <c r="CS29" s="37">
        <f t="shared" si="20"/>
        <v>198.78151617181919</v>
      </c>
      <c r="CT29" s="37">
        <f t="shared" si="20"/>
        <v>111.63309866340165</v>
      </c>
      <c r="CU29" s="37">
        <f t="shared" si="20"/>
        <v>5.9161963064993479</v>
      </c>
      <c r="CV29" s="37">
        <f t="shared" si="20"/>
        <v>12.010775431078464</v>
      </c>
      <c r="CW29" s="37">
        <f t="shared" si="20"/>
        <v>21.150708091011122</v>
      </c>
      <c r="CX29" s="37">
        <f>(CX10-$DB$10)^2</f>
        <v>30.606600346903342</v>
      </c>
      <c r="CY29" s="37">
        <f>(CY10-$DB$10)^2</f>
        <v>3.606162636465656</v>
      </c>
      <c r="CZ29" s="37">
        <f>(CZ10-$DB$10)^2</f>
        <v>39.258452198755201</v>
      </c>
      <c r="DA29" s="37">
        <f>(DA10-$DB$10)^2</f>
        <v>190.41212223242525</v>
      </c>
      <c r="DB29" s="25" t="s">
        <v>190</v>
      </c>
      <c r="DC29" s="25"/>
      <c r="DD29" s="25"/>
      <c r="DE29" s="25"/>
      <c r="DF29" s="25"/>
    </row>
    <row r="30" spans="1:111" s="1" customFormat="1" ht="14" x14ac:dyDescent="0.35">
      <c r="A30" s="15" t="s">
        <v>37</v>
      </c>
      <c r="B30" s="15" t="s">
        <v>38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37">
        <f>(S11-$DB$11)^2</f>
        <v>2.6303620029065748</v>
      </c>
      <c r="T30" s="37">
        <f t="shared" ref="T30:CD30" si="21">(T11-$DB$11)^2</f>
        <v>43.848752807504219</v>
      </c>
      <c r="U30" s="37">
        <f t="shared" si="21"/>
        <v>74.336109129343285</v>
      </c>
      <c r="V30" s="37">
        <f t="shared" si="21"/>
        <v>74.336109129343285</v>
      </c>
      <c r="W30" s="37">
        <f t="shared" si="21"/>
        <v>135.06714361210186</v>
      </c>
      <c r="X30" s="37">
        <f t="shared" si="21"/>
        <v>21.361396485665164</v>
      </c>
      <c r="Y30" s="37">
        <f t="shared" si="21"/>
        <v>213.79817809486045</v>
      </c>
      <c r="Z30" s="37">
        <f t="shared" si="21"/>
        <v>346.77289073853859</v>
      </c>
      <c r="AA30" s="37">
        <f t="shared" si="21"/>
        <v>112.82346545118234</v>
      </c>
      <c r="AB30" s="37">
        <f t="shared" si="21"/>
        <v>213.79817809486045</v>
      </c>
      <c r="AC30" s="37">
        <f t="shared" si="21"/>
        <v>244.04185625577998</v>
      </c>
      <c r="AD30" s="37">
        <f t="shared" si="21"/>
        <v>346.77289073853859</v>
      </c>
      <c r="AE30" s="37">
        <f t="shared" si="21"/>
        <v>310.52921257761903</v>
      </c>
      <c r="AF30" s="37">
        <f t="shared" si="21"/>
        <v>244.04185625577998</v>
      </c>
      <c r="AG30" s="37">
        <f t="shared" si="21"/>
        <v>276.28553441669953</v>
      </c>
      <c r="AH30" s="37">
        <f t="shared" si="21"/>
        <v>135.06714361210186</v>
      </c>
      <c r="AI30" s="37">
        <f t="shared" si="21"/>
        <v>2.6303620029065748</v>
      </c>
      <c r="AJ30" s="37">
        <f t="shared" si="21"/>
        <v>19.1682930373894</v>
      </c>
      <c r="AK30" s="37">
        <f t="shared" si="21"/>
        <v>70.193580393711287</v>
      </c>
      <c r="AL30" s="37">
        <f t="shared" si="21"/>
        <v>415.26944246267692</v>
      </c>
      <c r="AM30" s="37">
        <f t="shared" si="21"/>
        <v>984.58898269256213</v>
      </c>
      <c r="AN30" s="37">
        <f t="shared" si="21"/>
        <v>1181.8579482098035</v>
      </c>
      <c r="AO30" s="37">
        <f t="shared" si="21"/>
        <v>863.07633901440113</v>
      </c>
      <c r="AP30" s="37">
        <f t="shared" si="21"/>
        <v>805.32001717532069</v>
      </c>
      <c r="AQ30" s="37">
        <f t="shared" si="21"/>
        <v>805.32001717532069</v>
      </c>
      <c r="AR30" s="37">
        <f t="shared" si="21"/>
        <v>206.7315114281941</v>
      </c>
      <c r="AS30" s="37">
        <f t="shared" si="21"/>
        <v>54.437258554630809</v>
      </c>
      <c r="AT30" s="37">
        <f t="shared" si="21"/>
        <v>178.97518958911363</v>
      </c>
      <c r="AU30" s="37">
        <f t="shared" si="21"/>
        <v>302.00047694543554</v>
      </c>
      <c r="AV30" s="37">
        <f t="shared" si="21"/>
        <v>129.46254591095268</v>
      </c>
      <c r="AW30" s="37">
        <f t="shared" si="21"/>
        <v>54.437258554630809</v>
      </c>
      <c r="AX30" s="37">
        <f t="shared" si="21"/>
        <v>28.924614876469871</v>
      </c>
      <c r="AY30" s="37">
        <f t="shared" si="21"/>
        <v>87.949902232791757</v>
      </c>
      <c r="AZ30" s="37">
        <f t="shared" si="21"/>
        <v>70.193580393711287</v>
      </c>
      <c r="BA30" s="37">
        <f t="shared" si="21"/>
        <v>5.655649359228458</v>
      </c>
      <c r="BB30" s="37">
        <f t="shared" si="21"/>
        <v>11.411971198308928</v>
      </c>
      <c r="BC30" s="37">
        <f t="shared" si="21"/>
        <v>28.924614876469871</v>
      </c>
      <c r="BD30" s="37">
        <f t="shared" si="21"/>
        <v>87.949902232791757</v>
      </c>
      <c r="BE30" s="37">
        <f t="shared" si="21"/>
        <v>1.8993275201479871</v>
      </c>
      <c r="BF30" s="37">
        <f t="shared" si="21"/>
        <v>0.14300568106751635</v>
      </c>
      <c r="BG30" s="37">
        <f t="shared" si="21"/>
        <v>0.38668384198704564</v>
      </c>
      <c r="BH30" s="37">
        <f t="shared" si="21"/>
        <v>1.8993275201479871</v>
      </c>
      <c r="BI30" s="37">
        <f t="shared" si="21"/>
        <v>2.6303620029065748</v>
      </c>
      <c r="BJ30" s="37">
        <f t="shared" si="21"/>
        <v>1.8993275201479871</v>
      </c>
      <c r="BK30" s="37">
        <f t="shared" si="21"/>
        <v>5.655649359228458</v>
      </c>
      <c r="BL30" s="37">
        <f t="shared" si="21"/>
        <v>11.411971198308928</v>
      </c>
      <c r="BM30" s="37">
        <f t="shared" si="21"/>
        <v>11.411971198308928</v>
      </c>
      <c r="BN30" s="37">
        <f t="shared" si="21"/>
        <v>5.655649359228458</v>
      </c>
      <c r="BO30" s="37">
        <f t="shared" si="21"/>
        <v>28.924614876469871</v>
      </c>
      <c r="BP30" s="37">
        <f t="shared" si="21"/>
        <v>19.1682930373894</v>
      </c>
      <c r="BQ30" s="37">
        <f t="shared" si="21"/>
        <v>1.8993275201479871</v>
      </c>
      <c r="BR30" s="37">
        <f t="shared" si="21"/>
        <v>1.8993275201479871</v>
      </c>
      <c r="BS30" s="37">
        <f t="shared" si="21"/>
        <v>0.38668384198704564</v>
      </c>
      <c r="BT30" s="37">
        <f t="shared" si="21"/>
        <v>6.8740401638261046</v>
      </c>
      <c r="BU30" s="37">
        <f t="shared" si="21"/>
        <v>21.361396485665164</v>
      </c>
      <c r="BV30" s="37">
        <f t="shared" si="21"/>
        <v>74.336109129343285</v>
      </c>
      <c r="BW30" s="37">
        <f t="shared" si="21"/>
        <v>58.092430968423749</v>
      </c>
      <c r="BX30" s="37">
        <f t="shared" si="21"/>
        <v>92.579787290262814</v>
      </c>
      <c r="BY30" s="37">
        <f t="shared" si="21"/>
        <v>159.31082177302139</v>
      </c>
      <c r="BZ30" s="37">
        <f t="shared" si="21"/>
        <v>135.06714361210186</v>
      </c>
      <c r="CA30" s="37">
        <f t="shared" si="21"/>
        <v>135.06714361210186</v>
      </c>
      <c r="CB30" s="37">
        <f t="shared" si="21"/>
        <v>119.28656889945822</v>
      </c>
      <c r="CC30" s="37">
        <f t="shared" si="21"/>
        <v>41.240017175320283</v>
      </c>
      <c r="CD30" s="37">
        <f t="shared" si="21"/>
        <v>12.40335050865367</v>
      </c>
      <c r="CE30" s="37">
        <f>(CE11-$DB$11)^2</f>
        <v>27.267603382216894</v>
      </c>
      <c r="CF30" s="37">
        <f>(CF11-$DB$11)^2</f>
        <v>0.17794820980313741</v>
      </c>
      <c r="CG30" s="37">
        <f>(CG11-$DB$11)^2</f>
        <v>11.034614876469794</v>
      </c>
      <c r="CH30" s="37">
        <f>(CH11-$DB$11)^2</f>
        <v>37.476913727044455</v>
      </c>
      <c r="CI30" s="37">
        <f>(CI11-$DB$11)^2</f>
        <v>15.38082177302147</v>
      </c>
      <c r="CJ30" s="37">
        <f t="shared" ref="CJ30:CW30" si="22">(CJ11-$DB$11)^2</f>
        <v>74.336109129343285</v>
      </c>
      <c r="CK30" s="37">
        <f t="shared" si="22"/>
        <v>196.61197119830871</v>
      </c>
      <c r="CL30" s="37">
        <f t="shared" si="22"/>
        <v>149.37335050865363</v>
      </c>
      <c r="CM30" s="37">
        <f t="shared" si="22"/>
        <v>154.3020861408375</v>
      </c>
      <c r="CN30" s="37">
        <f t="shared" si="22"/>
        <v>231.70438499141221</v>
      </c>
      <c r="CO30" s="37">
        <f t="shared" si="22"/>
        <v>263.14806315233176</v>
      </c>
      <c r="CP30" s="37">
        <f t="shared" si="22"/>
        <v>36.26254591095249</v>
      </c>
      <c r="CQ30" s="37">
        <f t="shared" si="22"/>
        <v>14.274499933941106</v>
      </c>
      <c r="CR30" s="37">
        <f t="shared" si="22"/>
        <v>30.010247060377932</v>
      </c>
      <c r="CS30" s="37">
        <f t="shared" si="22"/>
        <v>38.169672347734213</v>
      </c>
      <c r="CT30" s="37">
        <f t="shared" si="22"/>
        <v>68.527948209803213</v>
      </c>
      <c r="CU30" s="37">
        <f t="shared" si="22"/>
        <v>129.46254591095268</v>
      </c>
      <c r="CV30" s="37">
        <f t="shared" si="22"/>
        <v>52.971626370722745</v>
      </c>
      <c r="CW30" s="37">
        <f t="shared" si="22"/>
        <v>86.084270048883681</v>
      </c>
      <c r="CX30" s="37">
        <f>(CX11-$DB$11)^2</f>
        <v>41.966568899458409</v>
      </c>
      <c r="CY30" s="37">
        <f>(CY11-$DB$11)^2</f>
        <v>16.631396485665281</v>
      </c>
      <c r="CZ30" s="37">
        <f>(CZ11-$DB$11)^2</f>
        <v>3.1618562557801702</v>
      </c>
      <c r="DA30" s="37">
        <f>(DA11-$DB$11)^2</f>
        <v>2.49059188796409</v>
      </c>
      <c r="DB30" s="25"/>
      <c r="DC30" s="25"/>
      <c r="DD30" s="25"/>
      <c r="DE30" s="25"/>
      <c r="DF30" s="25"/>
    </row>
    <row r="31" spans="1:111" s="1" customFormat="1" ht="14" x14ac:dyDescent="0.35">
      <c r="A31" s="15" t="s">
        <v>42</v>
      </c>
      <c r="B31" s="15" t="s">
        <v>43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37">
        <f t="shared" ref="S31:CD31" si="23">(S12-$DB$12)^2</f>
        <v>1.4455225260932776</v>
      </c>
      <c r="T31" s="37">
        <f t="shared" si="23"/>
        <v>0.3572466640243136</v>
      </c>
      <c r="U31" s="37">
        <f t="shared" si="23"/>
        <v>7.8271317214955687</v>
      </c>
      <c r="V31" s="37">
        <f t="shared" si="23"/>
        <v>18.509775399656483</v>
      </c>
      <c r="W31" s="37">
        <f t="shared" si="23"/>
        <v>26.033453560576028</v>
      </c>
      <c r="X31" s="37">
        <f t="shared" si="23"/>
        <v>16.018396089311651</v>
      </c>
      <c r="Y31" s="37">
        <f t="shared" si="23"/>
        <v>28.114373100805906</v>
      </c>
      <c r="Z31" s="37">
        <f t="shared" si="23"/>
        <v>26.033453560576028</v>
      </c>
      <c r="AA31" s="37">
        <f t="shared" si="23"/>
        <v>118.86012022724263</v>
      </c>
      <c r="AB31" s="37">
        <f t="shared" si="23"/>
        <v>37.238051261725452</v>
      </c>
      <c r="AC31" s="37">
        <f t="shared" si="23"/>
        <v>132.30287884793231</v>
      </c>
      <c r="AD31" s="37">
        <f t="shared" si="23"/>
        <v>179.62161448011616</v>
      </c>
      <c r="AE31" s="37">
        <f t="shared" si="23"/>
        <v>114.53920068701277</v>
      </c>
      <c r="AF31" s="37">
        <f t="shared" si="23"/>
        <v>265.76494781344957</v>
      </c>
      <c r="AG31" s="37">
        <f t="shared" si="23"/>
        <v>265.76494781344957</v>
      </c>
      <c r="AH31" s="37">
        <f t="shared" si="23"/>
        <v>299.369545514599</v>
      </c>
      <c r="AI31" s="37">
        <f t="shared" si="23"/>
        <v>176.9511547100013</v>
      </c>
      <c r="AJ31" s="37">
        <f t="shared" si="23"/>
        <v>51.873108732989792</v>
      </c>
      <c r="AK31" s="37">
        <f t="shared" si="23"/>
        <v>32.463798388162296</v>
      </c>
      <c r="AL31" s="37">
        <f t="shared" si="23"/>
        <v>134.5066719513807</v>
      </c>
      <c r="AM31" s="37">
        <f t="shared" si="23"/>
        <v>353.35356850310473</v>
      </c>
      <c r="AN31" s="37">
        <f t="shared" si="23"/>
        <v>432.5443731008059</v>
      </c>
      <c r="AO31" s="37">
        <f t="shared" si="23"/>
        <v>675.88046505482896</v>
      </c>
      <c r="AP31" s="37">
        <f t="shared" si="23"/>
        <v>506.14655700885197</v>
      </c>
      <c r="AQ31" s="37">
        <f t="shared" si="23"/>
        <v>605.04690183643822</v>
      </c>
      <c r="AR31" s="37">
        <f t="shared" si="23"/>
        <v>309.67908574448421</v>
      </c>
      <c r="AS31" s="37">
        <f t="shared" si="23"/>
        <v>227.94057999735773</v>
      </c>
      <c r="AT31" s="37">
        <f t="shared" si="23"/>
        <v>216.02241907781755</v>
      </c>
      <c r="AU31" s="37">
        <f t="shared" si="23"/>
        <v>483.8988558594267</v>
      </c>
      <c r="AV31" s="37">
        <f t="shared" si="23"/>
        <v>380.16035011230025</v>
      </c>
      <c r="AW31" s="37">
        <f t="shared" si="23"/>
        <v>134.5066719513807</v>
      </c>
      <c r="AX31" s="37">
        <f t="shared" si="23"/>
        <v>210.18333861804734</v>
      </c>
      <c r="AY31" s="37">
        <f t="shared" si="23"/>
        <v>101.96356850310484</v>
      </c>
      <c r="AZ31" s="37">
        <f t="shared" si="23"/>
        <v>110.20172942264504</v>
      </c>
      <c r="BA31" s="37">
        <f t="shared" si="23"/>
        <v>6.7480512617254762</v>
      </c>
      <c r="BB31" s="37">
        <f t="shared" si="23"/>
        <v>80.95862597436917</v>
      </c>
      <c r="BC31" s="37">
        <f t="shared" si="23"/>
        <v>12.943453560576057</v>
      </c>
      <c r="BD31" s="37">
        <f t="shared" si="23"/>
        <v>4.4003501123001856</v>
      </c>
      <c r="BE31" s="37">
        <f t="shared" si="23"/>
        <v>1.966442066323151</v>
      </c>
      <c r="BF31" s="37">
        <f t="shared" si="23"/>
        <v>5.2794305720702823</v>
      </c>
      <c r="BG31" s="37">
        <f t="shared" si="23"/>
        <v>0.48678689390937369</v>
      </c>
      <c r="BH31" s="37">
        <f t="shared" si="23"/>
        <v>0.49322367551856394</v>
      </c>
      <c r="BI31" s="37">
        <f t="shared" si="23"/>
        <v>4.4003501123001856</v>
      </c>
      <c r="BJ31" s="37">
        <f t="shared" si="23"/>
        <v>0.99540758356454329</v>
      </c>
      <c r="BK31" s="37">
        <f t="shared" si="23"/>
        <v>5.7489708019553465</v>
      </c>
      <c r="BL31" s="37">
        <f t="shared" si="23"/>
        <v>5.2794305720702823</v>
      </c>
      <c r="BM31" s="37">
        <f t="shared" si="23"/>
        <v>1.2049478134496041</v>
      </c>
      <c r="BN31" s="37">
        <f t="shared" si="23"/>
        <v>18.470235169771428</v>
      </c>
      <c r="BO31" s="37">
        <f t="shared" si="23"/>
        <v>4.0924824943850316E-2</v>
      </c>
      <c r="BP31" s="37">
        <f t="shared" si="23"/>
        <v>9.1384595058789611E-2</v>
      </c>
      <c r="BQ31" s="37">
        <f t="shared" si="23"/>
        <v>7.8528788479323497</v>
      </c>
      <c r="BR31" s="37">
        <f t="shared" si="23"/>
        <v>0.49322367551856394</v>
      </c>
      <c r="BS31" s="37">
        <f t="shared" si="23"/>
        <v>2.2431087329898323</v>
      </c>
      <c r="BT31" s="37">
        <f t="shared" si="23"/>
        <v>9.6242581582771809</v>
      </c>
      <c r="BU31" s="37">
        <f t="shared" si="23"/>
        <v>12.26609723873694</v>
      </c>
      <c r="BV31" s="37">
        <f t="shared" si="23"/>
        <v>34.837131721495538</v>
      </c>
      <c r="BW31" s="37">
        <f t="shared" si="23"/>
        <v>21.181154710001316</v>
      </c>
      <c r="BX31" s="37">
        <f t="shared" si="23"/>
        <v>46.271269652530044</v>
      </c>
      <c r="BY31" s="37">
        <f t="shared" si="23"/>
        <v>57.794947813449589</v>
      </c>
      <c r="BZ31" s="37">
        <f t="shared" si="23"/>
        <v>73.999545514599021</v>
      </c>
      <c r="CA31" s="37">
        <f t="shared" si="23"/>
        <v>110.2982811467829</v>
      </c>
      <c r="CB31" s="37">
        <f t="shared" si="23"/>
        <v>75.730005284713926</v>
      </c>
      <c r="CC31" s="37">
        <f t="shared" si="23"/>
        <v>70.598625974369085</v>
      </c>
      <c r="CD31" s="37">
        <f t="shared" si="23"/>
        <v>70.598625974369085</v>
      </c>
      <c r="CE31" s="37">
        <f>(CE12-$DB$12)^2</f>
        <v>37.238051261725452</v>
      </c>
      <c r="CF31" s="37">
        <f>(CF12-$DB$12)^2</f>
        <v>22.111614480116241</v>
      </c>
      <c r="CG31" s="37">
        <f>(CG12-$DB$12)^2</f>
        <v>0.24770643413925406</v>
      </c>
      <c r="CH31" s="37">
        <f>(CH12-$DB$12)^2</f>
        <v>27.063913330690951</v>
      </c>
      <c r="CI31" s="37">
        <f>(CI12-$DB$12)^2</f>
        <v>0.3572466640243136</v>
      </c>
      <c r="CJ31" s="37">
        <f t="shared" ref="CJ31:CW31" si="24">(CJ12-$DB$12)^2</f>
        <v>22.111614480116241</v>
      </c>
      <c r="CK31" s="37">
        <f t="shared" si="24"/>
        <v>47.641729422644957</v>
      </c>
      <c r="CL31" s="37">
        <f t="shared" si="24"/>
        <v>39.718970801955329</v>
      </c>
      <c r="CM31" s="37">
        <f t="shared" si="24"/>
        <v>42.279890342185205</v>
      </c>
      <c r="CN31" s="37">
        <f t="shared" si="24"/>
        <v>108.20782137666792</v>
      </c>
      <c r="CO31" s="37">
        <f t="shared" si="24"/>
        <v>77.480465054828883</v>
      </c>
      <c r="CP31" s="37">
        <f t="shared" si="24"/>
        <v>79.250924824943795</v>
      </c>
      <c r="CQ31" s="37">
        <f t="shared" si="24"/>
        <v>12.26609723873694</v>
      </c>
      <c r="CR31" s="37">
        <f t="shared" si="24"/>
        <v>9.6242581582771809</v>
      </c>
      <c r="CS31" s="37">
        <f t="shared" si="24"/>
        <v>12.976557008851893</v>
      </c>
      <c r="CT31" s="37">
        <f t="shared" si="24"/>
        <v>12.233913330690989</v>
      </c>
      <c r="CU31" s="37">
        <f t="shared" si="24"/>
        <v>5.2847139648481661E-6</v>
      </c>
      <c r="CV31" s="37">
        <f t="shared" si="24"/>
        <v>8.8625974369136676E-2</v>
      </c>
      <c r="CW31" s="37">
        <f t="shared" si="24"/>
        <v>3.9908098824151215</v>
      </c>
      <c r="CX31" s="37">
        <f>(CX12-$DB$12)^2</f>
        <v>9.5455145990229664E-3</v>
      </c>
      <c r="CY31" s="37">
        <f>(CY12-$DB$12)^2</f>
        <v>1.6840282732197094</v>
      </c>
      <c r="CZ31" s="37">
        <f>(CZ12-$DB$12)^2</f>
        <v>9.013798388162229</v>
      </c>
      <c r="DA31" s="37">
        <f>(DA12-$DB$12)^2</f>
        <v>4.0924824943850316E-2</v>
      </c>
      <c r="DB31" s="58" t="s">
        <v>191</v>
      </c>
      <c r="DC31" s="25"/>
      <c r="DD31" s="25"/>
      <c r="DE31" s="25"/>
      <c r="DF31" s="25"/>
    </row>
    <row r="32" spans="1:111" s="1" customFormat="1" ht="14" x14ac:dyDescent="0.35">
      <c r="A32" s="15" t="s">
        <v>46</v>
      </c>
      <c r="B32" s="15" t="s">
        <v>47</v>
      </c>
      <c r="C32" s="37">
        <f t="shared" ref="C32:BN32" si="25">(C13-$DB$13)^2</f>
        <v>373.28991118651965</v>
      </c>
      <c r="D32" s="37">
        <f t="shared" si="25"/>
        <v>69.234247756098441</v>
      </c>
      <c r="E32" s="37">
        <f t="shared" si="25"/>
        <v>93.2005907981696</v>
      </c>
      <c r="F32" s="37">
        <f t="shared" si="25"/>
        <v>5.0443124810171147</v>
      </c>
      <c r="G32" s="37">
        <f t="shared" si="25"/>
        <v>21.350979147684008</v>
      </c>
      <c r="H32" s="37">
        <f t="shared" si="25"/>
        <v>9.7388432253538539</v>
      </c>
      <c r="I32" s="37">
        <f t="shared" si="25"/>
        <v>21.276275803562847</v>
      </c>
      <c r="J32" s="37">
        <f t="shared" si="25"/>
        <v>2.7091668499491859</v>
      </c>
      <c r="K32" s="37">
        <f t="shared" si="25"/>
        <v>35.354377205936331</v>
      </c>
      <c r="L32" s="37">
        <f t="shared" si="25"/>
        <v>8.4833631822037514</v>
      </c>
      <c r="M32" s="37">
        <f t="shared" si="25"/>
        <v>23.807451639593033</v>
      </c>
      <c r="N32" s="37">
        <f t="shared" si="25"/>
        <v>53.474431143368406</v>
      </c>
      <c r="O32" s="37">
        <f t="shared" si="25"/>
        <v>88.597440852106573</v>
      </c>
      <c r="P32" s="37">
        <f t="shared" si="25"/>
        <v>96.942823807877673</v>
      </c>
      <c r="Q32" s="37">
        <f t="shared" si="25"/>
        <v>81.227343764727578</v>
      </c>
      <c r="R32" s="37">
        <f t="shared" si="25"/>
        <v>103.61790471402644</v>
      </c>
      <c r="S32" s="37">
        <f t="shared" si="25"/>
        <v>96.287537939484764</v>
      </c>
      <c r="T32" s="37">
        <f t="shared" si="25"/>
        <v>109.81547752956064</v>
      </c>
      <c r="U32" s="37">
        <f t="shared" si="25"/>
        <v>86.724916580261763</v>
      </c>
      <c r="V32" s="37">
        <f t="shared" si="25"/>
        <v>80.627613451890767</v>
      </c>
      <c r="W32" s="37">
        <f t="shared" si="25"/>
        <v>98.260062211329867</v>
      </c>
      <c r="X32" s="37">
        <f t="shared" si="25"/>
        <v>116.19305034509455</v>
      </c>
      <c r="Y32" s="37">
        <f t="shared" si="25"/>
        <v>134.07991118651873</v>
      </c>
      <c r="Z32" s="37">
        <f t="shared" si="25"/>
        <v>176.3394904745447</v>
      </c>
      <c r="AA32" s="37">
        <f t="shared" si="25"/>
        <v>162.4593610247062</v>
      </c>
      <c r="AB32" s="37">
        <f t="shared" si="25"/>
        <v>170.19693384024009</v>
      </c>
      <c r="AC32" s="37">
        <f t="shared" si="25"/>
        <v>265.01521862988449</v>
      </c>
      <c r="AD32" s="37">
        <f t="shared" si="25"/>
        <v>278.19864905059575</v>
      </c>
      <c r="AE32" s="37">
        <f t="shared" si="25"/>
        <v>346.42967386181476</v>
      </c>
      <c r="AF32" s="37">
        <f t="shared" si="25"/>
        <v>197.28884322535333</v>
      </c>
      <c r="AG32" s="37">
        <f t="shared" si="25"/>
        <v>135.62826070108176</v>
      </c>
      <c r="AH32" s="37">
        <f t="shared" si="25"/>
        <v>47.784334055990108</v>
      </c>
      <c r="AI32" s="37">
        <f t="shared" si="25"/>
        <v>8.4833631822037514</v>
      </c>
      <c r="AJ32" s="37">
        <f t="shared" si="25"/>
        <v>54.081982383930288</v>
      </c>
      <c r="AK32" s="37">
        <f t="shared" si="25"/>
        <v>103.10463610561298</v>
      </c>
      <c r="AL32" s="37">
        <f t="shared" si="25"/>
        <v>433.50204710884981</v>
      </c>
      <c r="AM32" s="37">
        <f t="shared" si="25"/>
        <v>1368.0661787161853</v>
      </c>
      <c r="AN32" s="37">
        <f t="shared" si="25"/>
        <v>1053.2650568175877</v>
      </c>
      <c r="AO32" s="37">
        <f t="shared" si="25"/>
        <v>881.34045056084551</v>
      </c>
      <c r="AP32" s="37">
        <f t="shared" si="25"/>
        <v>621.04188529655119</v>
      </c>
      <c r="AQ32" s="37">
        <f t="shared" si="25"/>
        <v>321.15191765901073</v>
      </c>
      <c r="AR32" s="37">
        <f t="shared" si="25"/>
        <v>63.798217551136254</v>
      </c>
      <c r="AS32" s="37">
        <f t="shared" si="25"/>
        <v>13.596761240456432</v>
      </c>
      <c r="AT32" s="37">
        <f t="shared" si="25"/>
        <v>4.083276882311706</v>
      </c>
      <c r="AU32" s="37">
        <f t="shared" si="25"/>
        <v>16.435283354803527</v>
      </c>
      <c r="AV32" s="37">
        <f t="shared" si="25"/>
        <v>2.9608496978456902</v>
      </c>
      <c r="AW32" s="37">
        <f t="shared" si="25"/>
        <v>1.0940212188812137</v>
      </c>
      <c r="AX32" s="37">
        <f t="shared" si="25"/>
        <v>0.37530492977658275</v>
      </c>
      <c r="AY32" s="37">
        <f t="shared" si="25"/>
        <v>1.2683570553302947E-2</v>
      </c>
      <c r="AZ32" s="37">
        <f t="shared" si="25"/>
        <v>1.1648626428294593</v>
      </c>
      <c r="BA32" s="37">
        <f t="shared" si="25"/>
        <v>5.0443124810171147</v>
      </c>
      <c r="BB32" s="37">
        <f t="shared" si="25"/>
        <v>9.4820147463893232</v>
      </c>
      <c r="BC32" s="37">
        <f t="shared" si="25"/>
        <v>6.313266094825015</v>
      </c>
      <c r="BD32" s="37">
        <f t="shared" si="25"/>
        <v>3.5317234842533405</v>
      </c>
      <c r="BE32" s="37">
        <f t="shared" si="25"/>
        <v>4.0506447356018551</v>
      </c>
      <c r="BF32" s="37">
        <f t="shared" si="25"/>
        <v>8.4833631822037514</v>
      </c>
      <c r="BG32" s="37">
        <f t="shared" si="25"/>
        <v>11.195412804641647</v>
      </c>
      <c r="BH32" s="37">
        <f t="shared" si="25"/>
        <v>2.7091668499491859</v>
      </c>
      <c r="BI32" s="37">
        <f t="shared" si="25"/>
        <v>0.26278065793191741</v>
      </c>
      <c r="BJ32" s="37">
        <f t="shared" si="25"/>
        <v>0.50782920162125145</v>
      </c>
      <c r="BK32" s="37">
        <f t="shared" si="25"/>
        <v>3.9496738618154321</v>
      </c>
      <c r="BL32" s="37">
        <f t="shared" si="25"/>
        <v>0.67356814444762214</v>
      </c>
      <c r="BM32" s="37">
        <f t="shared" si="25"/>
        <v>1.592987086429351E-4</v>
      </c>
      <c r="BN32" s="37">
        <f t="shared" si="25"/>
        <v>2.1118337679734752E-3</v>
      </c>
      <c r="BO32" s="37">
        <f t="shared" ref="BO32:CD32" si="26">(BO13-$DB$13)^2</f>
        <v>0.1196846493019534</v>
      </c>
      <c r="BP32" s="37">
        <f t="shared" si="26"/>
        <v>3.4075487269717954</v>
      </c>
      <c r="BQ32" s="37">
        <f t="shared" si="26"/>
        <v>2.7091668499491859</v>
      </c>
      <c r="BR32" s="37">
        <f t="shared" si="26"/>
        <v>2.8200082738973515</v>
      </c>
      <c r="BS32" s="37">
        <f t="shared" si="26"/>
        <v>4.1859306039944535</v>
      </c>
      <c r="BT32" s="37">
        <f t="shared" si="26"/>
        <v>16.369749374220934</v>
      </c>
      <c r="BU32" s="37">
        <f t="shared" si="26"/>
        <v>16.913654444339564</v>
      </c>
      <c r="BV32" s="37">
        <f t="shared" si="26"/>
        <v>36.957742901729119</v>
      </c>
      <c r="BW32" s="37">
        <f t="shared" si="26"/>
        <v>25.461658759334174</v>
      </c>
      <c r="BX32" s="37">
        <f t="shared" si="26"/>
        <v>9.6884117258929976</v>
      </c>
      <c r="BY32" s="37">
        <f t="shared" si="26"/>
        <v>21.895736429237026</v>
      </c>
      <c r="BZ32" s="37">
        <f t="shared" si="26"/>
        <v>32.254312481017081</v>
      </c>
      <c r="CA32" s="37">
        <f t="shared" si="26"/>
        <v>13.783557356961001</v>
      </c>
      <c r="CB32" s="37">
        <f t="shared" si="26"/>
        <v>3.6581204637571618</v>
      </c>
      <c r="CC32" s="37">
        <f t="shared" si="26"/>
        <v>4.1859306039944535</v>
      </c>
      <c r="CD32" s="37">
        <f t="shared" si="26"/>
        <v>5.3482175511357584</v>
      </c>
      <c r="CE32" s="37">
        <f>(CE13-$DB$13)^2</f>
        <v>0.95900503765144951</v>
      </c>
      <c r="CF32" s="37">
        <f>(CF13-$DB$13)^2</f>
        <v>531.48900503765185</v>
      </c>
      <c r="CG32" s="37">
        <f>(CG13-$DB$13)^2</f>
        <v>39.951399859658217</v>
      </c>
      <c r="CH32" s="37">
        <f>(CH13-$DB$13)^2</f>
        <v>34.269846461599755</v>
      </c>
      <c r="CI32" s="37">
        <f>(CI13-$DB$13)^2</f>
        <v>97.760256386087647</v>
      </c>
      <c r="CJ32" s="37">
        <f t="shared" ref="CJ32:CW32" si="27">(CJ13-$DB$13)^2</f>
        <v>8.4833631822036679</v>
      </c>
      <c r="CK32" s="37">
        <f t="shared" si="27"/>
        <v>13.537160377457134</v>
      </c>
      <c r="CL32" s="37">
        <f t="shared" si="27"/>
        <v>1.164862642829398</v>
      </c>
      <c r="CM32" s="37">
        <f t="shared" si="27"/>
        <v>1.8334386946094141</v>
      </c>
      <c r="CN32" s="37">
        <f t="shared" si="27"/>
        <v>36.651464584577312</v>
      </c>
      <c r="CO32" s="37">
        <f t="shared" si="27"/>
        <v>27.956372890941754</v>
      </c>
      <c r="CP32" s="37">
        <f t="shared" si="27"/>
        <v>61.163535781988159</v>
      </c>
      <c r="CQ32" s="37">
        <f t="shared" si="27"/>
        <v>26.221691121794059</v>
      </c>
      <c r="CR32" s="37">
        <f t="shared" si="27"/>
        <v>34.661227259873904</v>
      </c>
      <c r="CS32" s="37">
        <f t="shared" si="27"/>
        <v>19.249091337543629</v>
      </c>
      <c r="CT32" s="37">
        <f t="shared" si="27"/>
        <v>27.255833516616011</v>
      </c>
      <c r="CU32" s="37">
        <f t="shared" si="27"/>
        <v>6.5231474324735927</v>
      </c>
      <c r="CV32" s="37">
        <f t="shared" si="27"/>
        <v>4.4974192771337513</v>
      </c>
      <c r="CW32" s="37">
        <f t="shared" si="27"/>
        <v>6.5231474324734471</v>
      </c>
      <c r="CX32" s="37">
        <f>(CX13-$DB$13)^2</f>
        <v>3.6891344874896648</v>
      </c>
      <c r="CY32" s="37">
        <f>(CY13-$DB$13)^2</f>
        <v>4.083276882311706</v>
      </c>
      <c r="CZ32" s="37">
        <f>(CZ13-$DB$13)^2</f>
        <v>1.7442801185576764</v>
      </c>
      <c r="DA32" s="37">
        <f>(DA13-$DB$13)^2</f>
        <v>1.9248194928834508</v>
      </c>
      <c r="DB32" s="25" t="s">
        <v>192</v>
      </c>
      <c r="DC32" s="25"/>
      <c r="DD32" s="25"/>
      <c r="DE32" s="25"/>
      <c r="DF32" s="25"/>
    </row>
    <row r="33" spans="1:110" s="1" customFormat="1" ht="14" x14ac:dyDescent="0.35">
      <c r="A33" s="15" t="s">
        <v>51</v>
      </c>
      <c r="B33" s="15" t="s">
        <v>181</v>
      </c>
      <c r="C33" s="38">
        <f t="shared" ref="C33:BN33" si="28">(C14-$DB$14)^2</f>
        <v>91766745.846131608</v>
      </c>
      <c r="D33" s="38">
        <f t="shared" si="28"/>
        <v>90601768.319918007</v>
      </c>
      <c r="E33" s="38">
        <f t="shared" si="28"/>
        <v>88860714.343704432</v>
      </c>
      <c r="F33" s="38">
        <f t="shared" si="28"/>
        <v>86395093.816617027</v>
      </c>
      <c r="G33" s="38">
        <f t="shared" si="28"/>
        <v>84109003.97817044</v>
      </c>
      <c r="H33" s="38">
        <f t="shared" si="28"/>
        <v>81991143.680694699</v>
      </c>
      <c r="I33" s="38">
        <f t="shared" si="28"/>
        <v>79666266.034966558</v>
      </c>
      <c r="J33" s="38">
        <f t="shared" si="28"/>
        <v>74889917.99525781</v>
      </c>
      <c r="K33" s="38">
        <f t="shared" si="28"/>
        <v>72948614.662151024</v>
      </c>
      <c r="L33" s="38">
        <f t="shared" si="28"/>
        <v>71009207.439918026</v>
      </c>
      <c r="M33" s="38">
        <f t="shared" si="28"/>
        <v>67463161.165063649</v>
      </c>
      <c r="N33" s="38">
        <f t="shared" si="28"/>
        <v>63200848.263218977</v>
      </c>
      <c r="O33" s="38">
        <f t="shared" si="28"/>
        <v>60234612.929626755</v>
      </c>
      <c r="P33" s="38">
        <f t="shared" si="28"/>
        <v>56720421.19448112</v>
      </c>
      <c r="Q33" s="38">
        <f t="shared" si="28"/>
        <v>52624812.145937428</v>
      </c>
      <c r="R33" s="38">
        <f t="shared" si="28"/>
        <v>48493063.603024803</v>
      </c>
      <c r="S33" s="38">
        <f t="shared" si="28"/>
        <v>43963478.750985965</v>
      </c>
      <c r="T33" s="38">
        <f t="shared" si="28"/>
        <v>38756801.896617033</v>
      </c>
      <c r="U33" s="38">
        <f t="shared" si="28"/>
        <v>33119980.300985966</v>
      </c>
      <c r="V33" s="38">
        <f t="shared" si="28"/>
        <v>27711760.753024798</v>
      </c>
      <c r="W33" s="38">
        <f t="shared" si="28"/>
        <v>21861199.044675287</v>
      </c>
      <c r="X33" s="38">
        <f t="shared" si="28"/>
        <v>14975321.983316062</v>
      </c>
      <c r="Y33" s="38">
        <f t="shared" si="28"/>
        <v>8789423.0632189699</v>
      </c>
      <c r="Z33" s="38">
        <f t="shared" si="28"/>
        <v>3405855.9160345024</v>
      </c>
      <c r="AA33" s="38">
        <f t="shared" si="28"/>
        <v>803884.59613158868</v>
      </c>
      <c r="AB33" s="38">
        <f t="shared" si="28"/>
        <v>16104.595646149164</v>
      </c>
      <c r="AC33" s="38">
        <f t="shared" si="28"/>
        <v>2451115.5200150795</v>
      </c>
      <c r="AD33" s="38">
        <f t="shared" si="28"/>
        <v>10581383.675257791</v>
      </c>
      <c r="AE33" s="38">
        <f t="shared" si="28"/>
        <v>22456262.246228658</v>
      </c>
      <c r="AF33" s="38">
        <f t="shared" si="28"/>
        <v>37746326.158850014</v>
      </c>
      <c r="AG33" s="38">
        <f t="shared" si="28"/>
        <v>50006167.174286909</v>
      </c>
      <c r="AH33" s="38">
        <f t="shared" si="28"/>
        <v>63805010.8811801</v>
      </c>
      <c r="AI33" s="38">
        <f t="shared" si="28"/>
        <v>74430372.298170388</v>
      </c>
      <c r="AJ33" s="38">
        <f t="shared" si="28"/>
        <v>90119021.342830569</v>
      </c>
      <c r="AK33" s="38">
        <f t="shared" si="28"/>
        <v>103711898.30826752</v>
      </c>
      <c r="AL33" s="38">
        <f t="shared" si="28"/>
        <v>103239903.40807334</v>
      </c>
      <c r="AM33" s="38">
        <f t="shared" si="28"/>
        <v>97272927.893510222</v>
      </c>
      <c r="AN33" s="38">
        <f t="shared" si="28"/>
        <v>89245882.37477234</v>
      </c>
      <c r="AO33" s="38">
        <f t="shared" si="28"/>
        <v>84072466.026325718</v>
      </c>
      <c r="AP33" s="38">
        <f t="shared" si="28"/>
        <v>74796619.422830597</v>
      </c>
      <c r="AQ33" s="38">
        <f t="shared" si="28"/>
        <v>67650688.883510217</v>
      </c>
      <c r="AR33" s="38">
        <f t="shared" si="28"/>
        <v>44598407.109529644</v>
      </c>
      <c r="AS33" s="38">
        <f t="shared" si="28"/>
        <v>41189490.257782079</v>
      </c>
      <c r="AT33" s="38">
        <f t="shared" si="28"/>
        <v>33645845.302442253</v>
      </c>
      <c r="AU33" s="38">
        <f t="shared" si="28"/>
        <v>29097435.536714107</v>
      </c>
      <c r="AV33" s="38">
        <f t="shared" si="28"/>
        <v>25990663.206908278</v>
      </c>
      <c r="AW33" s="38">
        <f t="shared" si="28"/>
        <v>25284845.61554905</v>
      </c>
      <c r="AX33" s="38">
        <f t="shared" si="28"/>
        <v>20672516.204189837</v>
      </c>
      <c r="AY33" s="38">
        <f t="shared" si="28"/>
        <v>13390504.911762655</v>
      </c>
      <c r="AZ33" s="38">
        <f t="shared" si="28"/>
        <v>10045754.867490793</v>
      </c>
      <c r="BA33" s="38">
        <f t="shared" si="28"/>
        <v>9730680.5883645993</v>
      </c>
      <c r="BB33" s="38">
        <f t="shared" si="28"/>
        <v>7676800.0100150807</v>
      </c>
      <c r="BC33" s="38">
        <f t="shared" si="28"/>
        <v>6475008.9238985647</v>
      </c>
      <c r="BD33" s="38">
        <f t="shared" si="28"/>
        <v>4863365.2185587632</v>
      </c>
      <c r="BE33" s="38">
        <f t="shared" si="28"/>
        <v>4057823.0058403192</v>
      </c>
      <c r="BF33" s="38">
        <f t="shared" si="28"/>
        <v>3357337.5214713928</v>
      </c>
      <c r="BG33" s="38">
        <f t="shared" si="28"/>
        <v>1612147.9517626539</v>
      </c>
      <c r="BH33" s="38">
        <f t="shared" si="28"/>
        <v>1177016.4364228456</v>
      </c>
      <c r="BI33" s="38">
        <f t="shared" si="28"/>
        <v>1135298.5257432349</v>
      </c>
      <c r="BJ33" s="38">
        <f t="shared" si="28"/>
        <v>552946.73554906121</v>
      </c>
      <c r="BK33" s="38">
        <f t="shared" si="28"/>
        <v>447031.15302478953</v>
      </c>
      <c r="BL33" s="38">
        <f t="shared" si="28"/>
        <v>340943.74516071106</v>
      </c>
      <c r="BM33" s="38">
        <f t="shared" si="28"/>
        <v>316523.12972381874</v>
      </c>
      <c r="BN33" s="38">
        <f t="shared" si="28"/>
        <v>131336.57477236213</v>
      </c>
      <c r="BO33" s="38">
        <f t="shared" ref="BO33:CD33" si="29">(BO14-$DB$14)^2</f>
        <v>38692.417782071745</v>
      </c>
      <c r="BP33" s="38">
        <f t="shared" si="29"/>
        <v>149385.25195682838</v>
      </c>
      <c r="BQ33" s="38">
        <f t="shared" si="29"/>
        <v>181308.94719954612</v>
      </c>
      <c r="BR33" s="38">
        <f t="shared" si="29"/>
        <v>172892.86952964324</v>
      </c>
      <c r="BS33" s="38">
        <f t="shared" si="29"/>
        <v>194749.1175878956</v>
      </c>
      <c r="BT33" s="38">
        <f t="shared" si="29"/>
        <v>142056.53739372271</v>
      </c>
      <c r="BU33" s="38">
        <f t="shared" si="29"/>
        <v>18497.056325760892</v>
      </c>
      <c r="BV33" s="38">
        <f t="shared" si="29"/>
        <v>4956.706811197856</v>
      </c>
      <c r="BW33" s="38">
        <f t="shared" si="29"/>
        <v>510.93554906209107</v>
      </c>
      <c r="BX33" s="38">
        <f t="shared" si="29"/>
        <v>3456.9833160524331</v>
      </c>
      <c r="BY33" s="38">
        <f t="shared" si="29"/>
        <v>320691.29156847985</v>
      </c>
      <c r="BZ33" s="38">
        <f t="shared" si="29"/>
        <v>422624.96069469489</v>
      </c>
      <c r="CA33" s="38">
        <f t="shared" si="29"/>
        <v>408955.28302479145</v>
      </c>
      <c r="CB33" s="38">
        <f t="shared" si="29"/>
        <v>376254.7957432376</v>
      </c>
      <c r="CC33" s="38">
        <f t="shared" si="29"/>
        <v>306690.13865585846</v>
      </c>
      <c r="CD33" s="38">
        <f t="shared" si="29"/>
        <v>767369.19613158808</v>
      </c>
      <c r="CE33" s="38">
        <f>(CE14-$DB$14)^2</f>
        <v>984850.05205391767</v>
      </c>
      <c r="CF33" s="38">
        <f>(CF14-$DB$14)^2</f>
        <v>1276439.2648694511</v>
      </c>
      <c r="CG33" s="38">
        <f>(CG14-$DB$14)^2</f>
        <v>1256856.5024422689</v>
      </c>
      <c r="CH33" s="38">
        <f>(CH14-$DB$14)^2</f>
        <v>1628676.527782076</v>
      </c>
      <c r="CI33" s="38">
        <f>(CI14-$DB$14)^2</f>
        <v>1360013.3821510077</v>
      </c>
      <c r="CJ33" s="38">
        <f t="shared" ref="CJ33:CW33" si="30">(CJ14-$DB$14)^2</f>
        <v>1511906.6097238227</v>
      </c>
      <c r="CK33" s="38">
        <f t="shared" si="30"/>
        <v>913737.3855490667</v>
      </c>
      <c r="CL33" s="38">
        <f t="shared" si="30"/>
        <v>835754.53943256033</v>
      </c>
      <c r="CM33" s="38">
        <f t="shared" si="30"/>
        <v>843818.82525780238</v>
      </c>
      <c r="CN33" s="38">
        <f t="shared" si="30"/>
        <v>499702.11952964548</v>
      </c>
      <c r="CO33" s="38">
        <f t="shared" si="30"/>
        <v>187832.1938014898</v>
      </c>
      <c r="CP33" s="38">
        <f t="shared" si="30"/>
        <v>104714.44661702412</v>
      </c>
      <c r="CQ33" s="38">
        <f t="shared" si="30"/>
        <v>109823.38603449939</v>
      </c>
      <c r="CR33" s="38">
        <f t="shared" si="30"/>
        <v>58998.523413140952</v>
      </c>
      <c r="CS33" s="38">
        <f t="shared" si="30"/>
        <v>282.37050051837173</v>
      </c>
      <c r="CT33" s="38">
        <f t="shared" si="30"/>
        <v>136.98088886793735</v>
      </c>
      <c r="CU33" s="38">
        <f t="shared" si="30"/>
        <v>349.83525779997325</v>
      </c>
      <c r="CV33" s="38">
        <f t="shared" si="30"/>
        <v>66050.996131585911</v>
      </c>
      <c r="CW33" s="38">
        <f t="shared" si="30"/>
        <v>232617.0360344974</v>
      </c>
      <c r="CX33" s="38">
        <f>(CX14-$DB$14)^2</f>
        <v>471836.94516071083</v>
      </c>
      <c r="CY33" s="38">
        <f>(CY14-$DB$14)^2</f>
        <v>979315.84622867266</v>
      </c>
      <c r="CZ33" s="38">
        <f>(CZ14-$DB$14)^2</f>
        <v>2311323.8981704162</v>
      </c>
      <c r="DA33" s="38">
        <f>(DA14-$DB$14)^2</f>
        <v>5350449.575840313</v>
      </c>
      <c r="DB33" s="25" t="s">
        <v>193</v>
      </c>
      <c r="DC33" s="25"/>
      <c r="DD33" s="25"/>
      <c r="DE33" s="25"/>
      <c r="DF33" s="25"/>
    </row>
    <row r="34" spans="1:110" s="1" customFormat="1" ht="14" x14ac:dyDescent="0.35">
      <c r="A34" s="15" t="s">
        <v>56</v>
      </c>
      <c r="B34" s="15" t="s">
        <v>57</v>
      </c>
      <c r="C34" s="37">
        <f t="shared" ref="C34:BN34" si="31">(C15-$DB$15)^2</f>
        <v>1.0905295281329731E-3</v>
      </c>
      <c r="D34" s="37">
        <f t="shared" si="31"/>
        <v>7.7352816495210437</v>
      </c>
      <c r="E34" s="37">
        <f t="shared" si="31"/>
        <v>17.46810273797615</v>
      </c>
      <c r="F34" s="37">
        <f t="shared" si="31"/>
        <v>44.975980201738842</v>
      </c>
      <c r="G34" s="37">
        <f t="shared" si="31"/>
        <v>5.3502065375651497</v>
      </c>
      <c r="H34" s="37">
        <f t="shared" si="31"/>
        <v>6.8896856541154099</v>
      </c>
      <c r="I34" s="37">
        <f t="shared" si="31"/>
        <v>35.394599614353105</v>
      </c>
      <c r="J34" s="37">
        <f t="shared" si="31"/>
        <v>66.748952522185959</v>
      </c>
      <c r="K34" s="37">
        <f t="shared" si="31"/>
        <v>9.5371127251721486</v>
      </c>
      <c r="L34" s="37">
        <f t="shared" si="31"/>
        <v>26.017612660914065</v>
      </c>
      <c r="M34" s="37">
        <f t="shared" si="31"/>
        <v>28.041650104334469</v>
      </c>
      <c r="N34" s="37">
        <f t="shared" si="31"/>
        <v>66.517653675823809</v>
      </c>
      <c r="O34" s="37">
        <f t="shared" si="31"/>
        <v>29.157477469442224</v>
      </c>
      <c r="P34" s="37">
        <f t="shared" si="31"/>
        <v>41.295778126757781</v>
      </c>
      <c r="Q34" s="37">
        <f t="shared" si="31"/>
        <v>71.770932078012407</v>
      </c>
      <c r="R34" s="37">
        <f t="shared" si="31"/>
        <v>75.142408604533443</v>
      </c>
      <c r="S34" s="37">
        <f t="shared" si="31"/>
        <v>47.039517249843968</v>
      </c>
      <c r="T34" s="37">
        <f t="shared" si="31"/>
        <v>95.592460816657436</v>
      </c>
      <c r="U34" s="37">
        <f t="shared" si="31"/>
        <v>66.488090951202466</v>
      </c>
      <c r="V34" s="37">
        <f t="shared" si="31"/>
        <v>93.012031725102148</v>
      </c>
      <c r="W34" s="37">
        <f t="shared" si="31"/>
        <v>32.53776144342828</v>
      </c>
      <c r="X34" s="37">
        <f t="shared" si="31"/>
        <v>46.885930338928787</v>
      </c>
      <c r="Y34" s="37">
        <f t="shared" si="31"/>
        <v>55.533594978471378</v>
      </c>
      <c r="Z34" s="37">
        <f t="shared" si="31"/>
        <v>124.48144384769664</v>
      </c>
      <c r="AA34" s="37">
        <f t="shared" si="31"/>
        <v>127.20003562108397</v>
      </c>
      <c r="AB34" s="37">
        <f t="shared" si="31"/>
        <v>146.85809586498692</v>
      </c>
      <c r="AC34" s="37">
        <f t="shared" si="31"/>
        <v>185.05269626785272</v>
      </c>
      <c r="AD34" s="37">
        <f t="shared" si="31"/>
        <v>256.16383419767311</v>
      </c>
      <c r="AE34" s="37">
        <f t="shared" si="31"/>
        <v>183.34547656405115</v>
      </c>
      <c r="AF34" s="37">
        <f t="shared" si="31"/>
        <v>140.26057714906497</v>
      </c>
      <c r="AG34" s="37">
        <f t="shared" si="31"/>
        <v>135.90524624575644</v>
      </c>
      <c r="AH34" s="37">
        <f t="shared" si="31"/>
        <v>72.622135269218845</v>
      </c>
      <c r="AI34" s="37">
        <f t="shared" si="31"/>
        <v>54.595540201677828</v>
      </c>
      <c r="AJ34" s="37">
        <f t="shared" si="31"/>
        <v>31.005968169814825</v>
      </c>
      <c r="AK34" s="37">
        <f t="shared" si="31"/>
        <v>26.594059042411704</v>
      </c>
      <c r="AL34" s="37">
        <f t="shared" si="31"/>
        <v>12.917443394951913</v>
      </c>
      <c r="AM34" s="37">
        <f t="shared" si="31"/>
        <v>2.0998149724135504</v>
      </c>
      <c r="AN34" s="37">
        <f t="shared" si="31"/>
        <v>35.559248827095942</v>
      </c>
      <c r="AO34" s="37">
        <f t="shared" si="31"/>
        <v>28.344397245816165</v>
      </c>
      <c r="AP34" s="37">
        <f t="shared" si="31"/>
        <v>49.635131296705673</v>
      </c>
      <c r="AQ34" s="37">
        <f t="shared" si="31"/>
        <v>24.302550926683921</v>
      </c>
      <c r="AR34" s="37">
        <f t="shared" si="31"/>
        <v>36.006254598583581</v>
      </c>
      <c r="AS34" s="37">
        <f t="shared" si="31"/>
        <v>9.7679746228761317</v>
      </c>
      <c r="AT34" s="37">
        <f t="shared" si="31"/>
        <v>1.2891973982258544</v>
      </c>
      <c r="AU34" s="37">
        <f t="shared" si="31"/>
        <v>4.0634279235469588</v>
      </c>
      <c r="AV34" s="37">
        <f t="shared" si="31"/>
        <v>6.846036018166628</v>
      </c>
      <c r="AW34" s="37">
        <f t="shared" si="31"/>
        <v>1.7148899195234939</v>
      </c>
      <c r="AX34" s="37">
        <f t="shared" si="31"/>
        <v>4.5698015864232014E-2</v>
      </c>
      <c r="AY34" s="37">
        <f t="shared" si="31"/>
        <v>1.751325539581341</v>
      </c>
      <c r="AZ34" s="37">
        <f t="shared" si="31"/>
        <v>1.0506759263009071</v>
      </c>
      <c r="BA34" s="37">
        <f t="shared" si="31"/>
        <v>5.0620224884674796</v>
      </c>
      <c r="BB34" s="37">
        <f t="shared" si="31"/>
        <v>12.234225843633508</v>
      </c>
      <c r="BC34" s="37">
        <f t="shared" si="31"/>
        <v>0.31903342671607177</v>
      </c>
      <c r="BD34" s="37">
        <f t="shared" si="31"/>
        <v>3.0653179616617261</v>
      </c>
      <c r="BE34" s="37">
        <f t="shared" si="31"/>
        <v>0.29882361239253863</v>
      </c>
      <c r="BF34" s="37">
        <f t="shared" si="31"/>
        <v>17.492683499397298</v>
      </c>
      <c r="BG34" s="37">
        <f t="shared" si="31"/>
        <v>1.8511576144159942</v>
      </c>
      <c r="BH34" s="37">
        <f t="shared" si="31"/>
        <v>5.7368253774650277</v>
      </c>
      <c r="BI34" s="37">
        <f t="shared" si="31"/>
        <v>4.1203405648771518</v>
      </c>
      <c r="BJ34" s="37">
        <f t="shared" si="31"/>
        <v>13.69179590282427</v>
      </c>
      <c r="BK34" s="37">
        <f t="shared" si="31"/>
        <v>9.8009410638128891</v>
      </c>
      <c r="BL34" s="37">
        <f t="shared" si="31"/>
        <v>18.44862322321433</v>
      </c>
      <c r="BM34" s="37">
        <f t="shared" si="31"/>
        <v>11.358441235111727</v>
      </c>
      <c r="BN34" s="37">
        <f t="shared" si="31"/>
        <v>57.108051944445108</v>
      </c>
      <c r="BO34" s="37">
        <f t="shared" ref="BO34:CD34" si="32">(BO15-$DB$15)^2</f>
        <v>29.640038173424848</v>
      </c>
      <c r="BP34" s="37">
        <f t="shared" si="32"/>
        <v>31.77685997678449</v>
      </c>
      <c r="BQ34" s="37">
        <f t="shared" si="32"/>
        <v>36.801516977007743</v>
      </c>
      <c r="BR34" s="37">
        <f t="shared" si="32"/>
        <v>31.224857099720658</v>
      </c>
      <c r="BS34" s="37">
        <f t="shared" si="32"/>
        <v>14.347084540122728</v>
      </c>
      <c r="BT34" s="37">
        <f t="shared" si="32"/>
        <v>7.9988903882367026</v>
      </c>
      <c r="BU34" s="37">
        <f t="shared" si="32"/>
        <v>3.0059298712068299</v>
      </c>
      <c r="BV34" s="37">
        <f t="shared" si="32"/>
        <v>48.048779301879811</v>
      </c>
      <c r="BW34" s="37">
        <f t="shared" si="32"/>
        <v>24.996180589596452</v>
      </c>
      <c r="BX34" s="37">
        <f t="shared" si="32"/>
        <v>30.950903727343483</v>
      </c>
      <c r="BY34" s="37">
        <f t="shared" si="32"/>
        <v>0.5531745634991676</v>
      </c>
      <c r="BZ34" s="37">
        <f t="shared" si="32"/>
        <v>35.157067577499745</v>
      </c>
      <c r="CA34" s="37">
        <f t="shared" si="32"/>
        <v>43.934253444136019</v>
      </c>
      <c r="CB34" s="37">
        <f t="shared" si="32"/>
        <v>16.672052673109754</v>
      </c>
      <c r="CC34" s="37">
        <f t="shared" si="32"/>
        <v>17.654923317339332</v>
      </c>
      <c r="CD34" s="37">
        <f t="shared" si="32"/>
        <v>51.720838718795264</v>
      </c>
      <c r="CE34" s="37">
        <f>(CE15-$DB$15)^2</f>
        <v>46.596624458690407</v>
      </c>
      <c r="CF34" s="37">
        <f>(CF15-$DB$15)^2</f>
        <v>62.477446389421239</v>
      </c>
      <c r="CG34" s="37">
        <f>(CG15-$DB$15)^2</f>
        <v>47.365020827334703</v>
      </c>
      <c r="CH34" s="37">
        <f>(CH15-$DB$15)^2</f>
        <v>103.25909704284233</v>
      </c>
      <c r="CI34" s="37">
        <f>(CI15-$DB$15)^2</f>
        <v>60.371247378944567</v>
      </c>
      <c r="CJ34" s="37">
        <f t="shared" ref="CJ34:CW34" si="33">(CJ15-$DB$15)^2</f>
        <v>3.8399649511222811</v>
      </c>
      <c r="CK34" s="37">
        <f t="shared" si="33"/>
        <v>16.881371254172485</v>
      </c>
      <c r="CL34" s="37">
        <f t="shared" si="33"/>
        <v>84.614370417806697</v>
      </c>
      <c r="CM34" s="37">
        <f t="shared" si="33"/>
        <v>16.988398480362299</v>
      </c>
      <c r="CN34" s="37">
        <f t="shared" si="33"/>
        <v>0.72093723726733694</v>
      </c>
      <c r="CO34" s="37">
        <f t="shared" si="33"/>
        <v>4.3808330473966093</v>
      </c>
      <c r="CP34" s="37">
        <f t="shared" si="33"/>
        <v>3.0260342186274989</v>
      </c>
      <c r="CQ34" s="37">
        <f t="shared" si="33"/>
        <v>31.580632197994202</v>
      </c>
      <c r="CR34" s="37">
        <f t="shared" si="33"/>
        <v>6.1800989229744383</v>
      </c>
      <c r="CS34" s="37">
        <f t="shared" si="33"/>
        <v>2.3913652743992007</v>
      </c>
      <c r="CT34" s="37">
        <f t="shared" si="33"/>
        <v>47.163647947545073</v>
      </c>
      <c r="CU34" s="37">
        <f t="shared" si="33"/>
        <v>102.72282871542137</v>
      </c>
      <c r="CV34" s="37">
        <f t="shared" si="33"/>
        <v>24.75011291647014</v>
      </c>
      <c r="CW34" s="37">
        <f t="shared" si="33"/>
        <v>18.781894215016337</v>
      </c>
      <c r="CX34" s="37">
        <f>(CX15-$DB$15)^2</f>
        <v>46.355769573337966</v>
      </c>
      <c r="CY34" s="37">
        <f>(CY15-$DB$15)^2</f>
        <v>48.325201159659684</v>
      </c>
      <c r="CZ34" s="37">
        <f>(CZ15-$DB$15)^2</f>
        <v>14.103593347329349</v>
      </c>
      <c r="DA34" s="37">
        <f>(DA15-$DB$15)^2</f>
        <v>13.46121079868195</v>
      </c>
      <c r="DB34" s="25" t="s">
        <v>194</v>
      </c>
      <c r="DC34" s="25"/>
      <c r="DD34" s="25"/>
      <c r="DE34" s="25"/>
      <c r="DF34" s="25"/>
    </row>
    <row r="35" spans="1:110" s="1" customFormat="1" ht="14" x14ac:dyDescent="0.35">
      <c r="A35" s="15" t="s">
        <v>62</v>
      </c>
      <c r="B35" s="15" t="s">
        <v>63</v>
      </c>
      <c r="C35" s="37">
        <f t="shared" ref="C35:BN35" si="34">(C16-$DB$16)^2</f>
        <v>7.4718058954855513</v>
      </c>
      <c r="D35" s="37">
        <f t="shared" si="34"/>
        <v>1.456099032485243</v>
      </c>
      <c r="E35" s="37">
        <f t="shared" si="34"/>
        <v>0.1094545969680627</v>
      </c>
      <c r="F35" s="37">
        <f t="shared" si="34"/>
        <v>16.282166406214543</v>
      </c>
      <c r="G35" s="37">
        <f t="shared" si="34"/>
        <v>6.0824123140066231</v>
      </c>
      <c r="H35" s="37">
        <f t="shared" si="34"/>
        <v>9.7394110933265512E-2</v>
      </c>
      <c r="I35" s="37">
        <f t="shared" si="34"/>
        <v>9.1016464216027249</v>
      </c>
      <c r="J35" s="37">
        <f t="shared" si="34"/>
        <v>106.43259944065038</v>
      </c>
      <c r="K35" s="37">
        <f t="shared" si="34"/>
        <v>4.1060783608151166</v>
      </c>
      <c r="L35" s="37">
        <f t="shared" si="34"/>
        <v>7.8773102997769033</v>
      </c>
      <c r="M35" s="37">
        <f t="shared" si="34"/>
        <v>6.9444681506632815</v>
      </c>
      <c r="N35" s="37">
        <f t="shared" si="34"/>
        <v>13.24898159092996</v>
      </c>
      <c r="O35" s="37">
        <f t="shared" si="34"/>
        <v>7.389828428541087E-2</v>
      </c>
      <c r="P35" s="37">
        <f t="shared" si="34"/>
        <v>14.709094722628546</v>
      </c>
      <c r="Q35" s="37">
        <f t="shared" si="34"/>
        <v>16.995378858402415</v>
      </c>
      <c r="R35" s="37">
        <f t="shared" si="34"/>
        <v>22.992410646439168</v>
      </c>
      <c r="S35" s="37">
        <f t="shared" si="34"/>
        <v>20.036096809550425</v>
      </c>
      <c r="T35" s="37">
        <f t="shared" si="34"/>
        <v>185.9642859462416</v>
      </c>
      <c r="U35" s="37">
        <f t="shared" si="34"/>
        <v>69.784733051513328</v>
      </c>
      <c r="V35" s="37">
        <f t="shared" si="34"/>
        <v>31.09835214640373</v>
      </c>
      <c r="W35" s="37">
        <f t="shared" si="34"/>
        <v>28.727323358024353</v>
      </c>
      <c r="X35" s="37">
        <f t="shared" si="34"/>
        <v>38.309557639424156</v>
      </c>
      <c r="Y35" s="37">
        <f t="shared" si="34"/>
        <v>61.342115659743222</v>
      </c>
      <c r="Z35" s="37">
        <f t="shared" si="34"/>
        <v>100.33502142293918</v>
      </c>
      <c r="AA35" s="37">
        <f t="shared" si="34"/>
        <v>114.81413443403785</v>
      </c>
      <c r="AB35" s="37">
        <f t="shared" si="34"/>
        <v>198.91977680904847</v>
      </c>
      <c r="AC35" s="37">
        <f t="shared" si="34"/>
        <v>378.25785643594429</v>
      </c>
      <c r="AD35" s="37">
        <f t="shared" si="34"/>
        <v>497.85064601602556</v>
      </c>
      <c r="AE35" s="37">
        <f t="shared" si="34"/>
        <v>343.71109712823335</v>
      </c>
      <c r="AF35" s="37">
        <f t="shared" si="34"/>
        <v>308.13852578981175</v>
      </c>
      <c r="AG35" s="37">
        <f t="shared" si="34"/>
        <v>359.3784513187731</v>
      </c>
      <c r="AH35" s="37">
        <f t="shared" si="34"/>
        <v>185.31369619753428</v>
      </c>
      <c r="AI35" s="37">
        <f t="shared" si="34"/>
        <v>134.38016878414331</v>
      </c>
      <c r="AJ35" s="37">
        <f t="shared" si="34"/>
        <v>105.74817368379398</v>
      </c>
      <c r="AK35" s="37">
        <f t="shared" si="34"/>
        <v>59.153498349787448</v>
      </c>
      <c r="AL35" s="37">
        <f t="shared" si="34"/>
        <v>10.027354962252685</v>
      </c>
      <c r="AM35" s="37">
        <f t="shared" si="34"/>
        <v>26.182344082084278</v>
      </c>
      <c r="AN35" s="37">
        <f t="shared" si="34"/>
        <v>312.93078443659334</v>
      </c>
      <c r="AO35" s="37">
        <f t="shared" si="34"/>
        <v>166.650649118872</v>
      </c>
      <c r="AP35" s="37">
        <f t="shared" si="34"/>
        <v>210.84801049050313</v>
      </c>
      <c r="AQ35" s="37">
        <f t="shared" si="34"/>
        <v>132.73177509500002</v>
      </c>
      <c r="AR35" s="37">
        <f t="shared" si="34"/>
        <v>83.369056688996963</v>
      </c>
      <c r="AS35" s="37">
        <f t="shared" si="34"/>
        <v>7.9618016199528308</v>
      </c>
      <c r="AT35" s="37">
        <f t="shared" si="34"/>
        <v>10.823388303816825</v>
      </c>
      <c r="AU35" s="37">
        <f t="shared" si="34"/>
        <v>13.281053991165869</v>
      </c>
      <c r="AV35" s="37">
        <f t="shared" si="34"/>
        <v>4.7820286869034234</v>
      </c>
      <c r="AW35" s="37">
        <f t="shared" si="34"/>
        <v>7.2430421703267145</v>
      </c>
      <c r="AX35" s="37">
        <f t="shared" si="34"/>
        <v>4.9811999197409476</v>
      </c>
      <c r="AY35" s="37">
        <f t="shared" si="34"/>
        <v>0.7511213476239843</v>
      </c>
      <c r="AZ35" s="37">
        <f t="shared" si="34"/>
        <v>4.1270805675487502E-3</v>
      </c>
      <c r="BA35" s="37">
        <f t="shared" si="34"/>
        <v>0.69948751666170728</v>
      </c>
      <c r="BB35" s="37">
        <f t="shared" si="34"/>
        <v>10.404778950492156</v>
      </c>
      <c r="BC35" s="37">
        <f t="shared" si="34"/>
        <v>1.4092843109795012</v>
      </c>
      <c r="BD35" s="37">
        <f t="shared" si="34"/>
        <v>7.729687708572837</v>
      </c>
      <c r="BE35" s="37">
        <f t="shared" si="34"/>
        <v>8.571965328297659E-3</v>
      </c>
      <c r="BF35" s="37">
        <f t="shared" si="34"/>
        <v>11.753293483749756</v>
      </c>
      <c r="BG35" s="37">
        <f t="shared" si="34"/>
        <v>2.2724023612063418</v>
      </c>
      <c r="BH35" s="37">
        <f t="shared" si="34"/>
        <v>5.0652428626484403</v>
      </c>
      <c r="BI35" s="37">
        <f t="shared" si="34"/>
        <v>4.0089746171833083</v>
      </c>
      <c r="BJ35" s="37">
        <f t="shared" si="34"/>
        <v>48.43205401925178</v>
      </c>
      <c r="BK35" s="37">
        <f t="shared" si="34"/>
        <v>7.2401963930091977</v>
      </c>
      <c r="BL35" s="37">
        <f t="shared" si="34"/>
        <v>11.332208516987519</v>
      </c>
      <c r="BM35" s="37">
        <f t="shared" si="34"/>
        <v>9.1929575984184648</v>
      </c>
      <c r="BN35" s="37">
        <f t="shared" si="34"/>
        <v>82.279379007241019</v>
      </c>
      <c r="BO35" s="37">
        <f t="shared" ref="BO35:CD35" si="35">(BO16-$DB$16)^2</f>
        <v>52.29046958118613</v>
      </c>
      <c r="BP35" s="37">
        <f t="shared" si="35"/>
        <v>18.246550272454972</v>
      </c>
      <c r="BQ35" s="37">
        <f t="shared" si="35"/>
        <v>42.536926768250162</v>
      </c>
      <c r="BR35" s="37">
        <f t="shared" si="35"/>
        <v>64.682593874406237</v>
      </c>
      <c r="BS35" s="37">
        <f t="shared" si="35"/>
        <v>34.175805738225968</v>
      </c>
      <c r="BT35" s="37">
        <f t="shared" si="35"/>
        <v>12.127004442375897</v>
      </c>
      <c r="BU35" s="37">
        <f t="shared" si="35"/>
        <v>4.4930488182183037</v>
      </c>
      <c r="BV35" s="37">
        <f t="shared" si="35"/>
        <v>170.74637513565821</v>
      </c>
      <c r="BW35" s="37">
        <f t="shared" si="35"/>
        <v>23.623299042326487</v>
      </c>
      <c r="BX35" s="37">
        <f t="shared" si="35"/>
        <v>45.767875344158995</v>
      </c>
      <c r="BY35" s="37">
        <f t="shared" si="35"/>
        <v>0.58592047210477272</v>
      </c>
      <c r="BZ35" s="37">
        <f t="shared" si="35"/>
        <v>44.728640607008238</v>
      </c>
      <c r="CA35" s="37">
        <f t="shared" si="35"/>
        <v>33.284040552977238</v>
      </c>
      <c r="CB35" s="37">
        <f t="shared" si="35"/>
        <v>10.542493441151359</v>
      </c>
      <c r="CC35" s="37">
        <f t="shared" si="35"/>
        <v>3.3699448696564023</v>
      </c>
      <c r="CD35" s="37">
        <f t="shared" si="35"/>
        <v>57.159577945676006</v>
      </c>
      <c r="CE35" s="37">
        <f>(CE16-$DB$16)^2</f>
        <v>28.37560742018843</v>
      </c>
      <c r="CF35" s="37">
        <f>(CF16-$DB$16)^2</f>
        <v>73.349254053188233</v>
      </c>
      <c r="CG35" s="37">
        <f>(CG16-$DB$16)^2</f>
        <v>18.978426763419812</v>
      </c>
      <c r="CH35" s="37">
        <f>(CH16-$DB$16)^2</f>
        <v>157.33421971638822</v>
      </c>
      <c r="CI35" s="37">
        <f>(CI16-$DB$16)^2</f>
        <v>3.7419848112908678</v>
      </c>
      <c r="CJ35" s="37">
        <f t="shared" ref="CJ35:CW35" si="36">(CJ16-$DB$16)^2</f>
        <v>20.045002595950329</v>
      </c>
      <c r="CK35" s="37">
        <f t="shared" si="36"/>
        <v>4.72528490915135</v>
      </c>
      <c r="CL35" s="37">
        <f t="shared" si="36"/>
        <v>48.368876543537418</v>
      </c>
      <c r="CM35" s="37">
        <f t="shared" si="36"/>
        <v>2.4925482682900957</v>
      </c>
      <c r="CN35" s="37">
        <f t="shared" si="36"/>
        <v>4.9803637824501275</v>
      </c>
      <c r="CO35" s="37">
        <f t="shared" si="36"/>
        <v>3.9377010762631355</v>
      </c>
      <c r="CP35" s="37">
        <f t="shared" si="36"/>
        <v>6.5565396512828809</v>
      </c>
      <c r="CQ35" s="37">
        <f t="shared" si="36"/>
        <v>0.75554331010582798</v>
      </c>
      <c r="CR35" s="37">
        <f t="shared" si="36"/>
        <v>1.2002063010477226</v>
      </c>
      <c r="CS35" s="37">
        <f t="shared" si="36"/>
        <v>0.80898038000641315</v>
      </c>
      <c r="CT35" s="37">
        <f t="shared" si="36"/>
        <v>16.563471831456894</v>
      </c>
      <c r="CU35" s="37">
        <f t="shared" si="36"/>
        <v>22.509906347151322</v>
      </c>
      <c r="CV35" s="37">
        <f t="shared" si="36"/>
        <v>1.795048727727345</v>
      </c>
      <c r="CW35" s="37">
        <f t="shared" si="36"/>
        <v>0.86786698606284773</v>
      </c>
      <c r="CX35" s="37">
        <f>(CX16-$DB$16)^2</f>
        <v>33.257071115620711</v>
      </c>
      <c r="CY35" s="37">
        <f>(CY16-$DB$16)^2</f>
        <v>3.0302567878604298</v>
      </c>
      <c r="CZ35" s="37">
        <f>(CZ16-$DB$16)^2</f>
        <v>5.7600069956797714E-2</v>
      </c>
      <c r="DA35" s="37">
        <f>(DA16-$DB$16)^2</f>
        <v>2.6736086608514404</v>
      </c>
      <c r="DB35" s="25" t="s">
        <v>195</v>
      </c>
      <c r="DC35" s="25"/>
      <c r="DD35" s="25"/>
      <c r="DE35" s="25"/>
      <c r="DF35" s="25"/>
    </row>
    <row r="36" spans="1:110" s="1" customFormat="1" ht="14" x14ac:dyDescent="0.35">
      <c r="A36" s="15" t="s">
        <v>66</v>
      </c>
      <c r="B36" s="15" t="s">
        <v>67</v>
      </c>
      <c r="C36" s="37">
        <f>(C17-$DB$17)^2</f>
        <v>0.81233177281343871</v>
      </c>
      <c r="D36" s="37">
        <f t="shared" ref="D36:BO36" si="37">(D17-$DB$17)^2</f>
        <v>0.16103727443156204</v>
      </c>
      <c r="E36" s="37">
        <f t="shared" si="37"/>
        <v>1.6866359799331805</v>
      </c>
      <c r="F36" s="37">
        <f t="shared" si="37"/>
        <v>2.0507352248091251</v>
      </c>
      <c r="G36" s="37">
        <f t="shared" si="37"/>
        <v>5.7537880834930499</v>
      </c>
      <c r="H36" s="37">
        <f t="shared" si="37"/>
        <v>2.9999585257799986</v>
      </c>
      <c r="I36" s="37">
        <f t="shared" si="37"/>
        <v>0.80767157863868189</v>
      </c>
      <c r="J36" s="37">
        <f t="shared" si="37"/>
        <v>0.74886898964191839</v>
      </c>
      <c r="K36" s="37">
        <f t="shared" si="37"/>
        <v>1.6011667242697505</v>
      </c>
      <c r="L36" s="37">
        <f t="shared" si="37"/>
        <v>1.9563770802568048</v>
      </c>
      <c r="M36" s="37">
        <f t="shared" si="37"/>
        <v>2.7734644588975814</v>
      </c>
      <c r="N36" s="37">
        <f t="shared" si="37"/>
        <v>1.4368948796095553</v>
      </c>
      <c r="O36" s="37">
        <f t="shared" si="37"/>
        <v>0.35844827766780862</v>
      </c>
      <c r="P36" s="37">
        <f t="shared" si="37"/>
        <v>4.6187199547553922E-3</v>
      </c>
      <c r="Q36" s="37">
        <f t="shared" si="37"/>
        <v>2.8210952964464155E-2</v>
      </c>
      <c r="R36" s="37">
        <f t="shared" si="37"/>
        <v>1.2128495721661898</v>
      </c>
      <c r="S36" s="37">
        <f t="shared" si="37"/>
        <v>1.6077255160712618</v>
      </c>
      <c r="T36" s="37">
        <f t="shared" si="37"/>
        <v>3.6149207695771937</v>
      </c>
      <c r="U36" s="37">
        <f t="shared" si="37"/>
        <v>5.4504871126192667</v>
      </c>
      <c r="V36" s="37">
        <f t="shared" si="37"/>
        <v>4.7000556131586393</v>
      </c>
      <c r="W36" s="37">
        <f t="shared" si="37"/>
        <v>4.5566359799331808</v>
      </c>
      <c r="X36" s="37">
        <f t="shared" si="37"/>
        <v>3.6149207695771937</v>
      </c>
      <c r="Y36" s="37">
        <f t="shared" si="37"/>
        <v>3.8728711471392208</v>
      </c>
      <c r="Z36" s="37">
        <f t="shared" si="37"/>
        <v>3.6149207695771937</v>
      </c>
      <c r="AA36" s="37">
        <f t="shared" si="37"/>
        <v>2.5641440705480654</v>
      </c>
      <c r="AB36" s="37">
        <f t="shared" si="37"/>
        <v>1.3641332830615516</v>
      </c>
      <c r="AC36" s="37">
        <f t="shared" si="37"/>
        <v>1.0704547501597179</v>
      </c>
      <c r="AD36" s="37">
        <f t="shared" si="37"/>
        <v>2.7820944481100955</v>
      </c>
      <c r="AE36" s="37">
        <f t="shared" si="37"/>
        <v>12.730346875294558</v>
      </c>
      <c r="AF36" s="37">
        <f t="shared" si="37"/>
        <v>20.866269205391646</v>
      </c>
      <c r="AG36" s="37">
        <f t="shared" si="37"/>
        <v>34.825276756632199</v>
      </c>
      <c r="AH36" s="37">
        <f t="shared" si="37"/>
        <v>45.355212031713087</v>
      </c>
      <c r="AI36" s="37">
        <f t="shared" si="37"/>
        <v>49.018124653072348</v>
      </c>
      <c r="AJ36" s="37">
        <f t="shared" si="37"/>
        <v>50.42838355274872</v>
      </c>
      <c r="AK36" s="37">
        <f t="shared" si="37"/>
        <v>38.043744933546989</v>
      </c>
      <c r="AL36" s="37">
        <f t="shared" si="37"/>
        <v>20.261652161162953</v>
      </c>
      <c r="AM36" s="37">
        <f t="shared" si="37"/>
        <v>13.947445041421853</v>
      </c>
      <c r="AN36" s="37">
        <f t="shared" si="37"/>
        <v>1.0704547501597179</v>
      </c>
      <c r="AO36" s="37">
        <f t="shared" si="37"/>
        <v>3.2353414815513029</v>
      </c>
      <c r="AP36" s="37">
        <f t="shared" si="37"/>
        <v>18.766560467527569</v>
      </c>
      <c r="AQ36" s="37">
        <f t="shared" si="37"/>
        <v>57.74032530032153</v>
      </c>
      <c r="AR36" s="37">
        <f t="shared" si="37"/>
        <v>59.270066400645149</v>
      </c>
      <c r="AS36" s="37">
        <f t="shared" si="37"/>
        <v>43.542914297085296</v>
      </c>
      <c r="AT36" s="37">
        <f t="shared" si="37"/>
        <v>30.603453671411057</v>
      </c>
      <c r="AU36" s="37">
        <f t="shared" si="37"/>
        <v>16.527250866664573</v>
      </c>
      <c r="AV36" s="37">
        <f t="shared" si="37"/>
        <v>8.4024935851111753</v>
      </c>
      <c r="AW36" s="37">
        <f t="shared" si="37"/>
        <v>6.2435291838166744</v>
      </c>
      <c r="AX36" s="37">
        <f t="shared" si="37"/>
        <v>5.9148128947120373</v>
      </c>
      <c r="AY36" s="37">
        <f t="shared" si="37"/>
        <v>6.5811343618102027</v>
      </c>
      <c r="AZ36" s="37">
        <f t="shared" si="37"/>
        <v>4.1291818267508722</v>
      </c>
      <c r="BA36" s="37">
        <f t="shared" si="37"/>
        <v>5.4384051277217456</v>
      </c>
      <c r="BB36" s="37">
        <f t="shared" si="37"/>
        <v>10.019580963751951</v>
      </c>
      <c r="BC36" s="37">
        <f t="shared" si="37"/>
        <v>10.231716886082047</v>
      </c>
      <c r="BD36" s="37">
        <f t="shared" si="37"/>
        <v>11.778890564614949</v>
      </c>
      <c r="BE36" s="37">
        <f t="shared" si="37"/>
        <v>8.5968517296634932</v>
      </c>
      <c r="BF36" s="37">
        <f t="shared" si="37"/>
        <v>4.5455895937411626</v>
      </c>
      <c r="BG36" s="37">
        <f t="shared" si="37"/>
        <v>2.2461181805804298</v>
      </c>
      <c r="BH36" s="37">
        <f t="shared" si="37"/>
        <v>1.207153779285931</v>
      </c>
      <c r="BI36" s="37">
        <f t="shared" si="37"/>
        <v>0.99741267896230668</v>
      </c>
      <c r="BJ36" s="37">
        <f t="shared" si="37"/>
        <v>1.207153779285931</v>
      </c>
      <c r="BK36" s="37">
        <f t="shared" si="37"/>
        <v>2.2461181805804298</v>
      </c>
      <c r="BL36" s="37">
        <f t="shared" si="37"/>
        <v>0.80767157863868189</v>
      </c>
      <c r="BM36" s="37">
        <f t="shared" si="37"/>
        <v>2.2461181805804298</v>
      </c>
      <c r="BN36" s="37">
        <f t="shared" si="37"/>
        <v>2.5558592809040537</v>
      </c>
      <c r="BO36" s="37">
        <f t="shared" si="37"/>
        <v>3.732774059760581</v>
      </c>
      <c r="BP36" s="37">
        <f t="shared" ref="BP36:CD36" si="38">(BP17-$DB$17)^2</f>
        <v>4.4045647825221765</v>
      </c>
      <c r="BQ36" s="37">
        <f t="shared" si="38"/>
        <v>1.9563770802568048</v>
      </c>
      <c r="BR36" s="37">
        <f t="shared" si="38"/>
        <v>1.4368948796095553</v>
      </c>
      <c r="BS36" s="37">
        <f t="shared" si="38"/>
        <v>1.6866359799331805</v>
      </c>
      <c r="BT36" s="37">
        <f t="shared" si="38"/>
        <v>0.69228862286737669</v>
      </c>
      <c r="BU36" s="37">
        <f t="shared" si="38"/>
        <v>1.6011667242697498</v>
      </c>
      <c r="BV36" s="37">
        <f t="shared" si="38"/>
        <v>1.6011667242697505</v>
      </c>
      <c r="BW36" s="37">
        <f t="shared" si="38"/>
        <v>0.99741267896230668</v>
      </c>
      <c r="BX36" s="37">
        <f t="shared" si="38"/>
        <v>1.0651041568479591</v>
      </c>
      <c r="BY36" s="37">
        <f t="shared" si="38"/>
        <v>0.74886898964191795</v>
      </c>
      <c r="BZ36" s="37">
        <f t="shared" si="38"/>
        <v>0.63793047831505756</v>
      </c>
      <c r="CA36" s="37">
        <f t="shared" si="38"/>
        <v>0.4881893779914328</v>
      </c>
      <c r="CB36" s="37">
        <f t="shared" si="38"/>
        <v>0.18665755490621172</v>
      </c>
      <c r="CC36" s="37">
        <f t="shared" si="38"/>
        <v>0.2165712550140865</v>
      </c>
      <c r="CD36" s="37">
        <f t="shared" si="38"/>
        <v>0.74886898964191795</v>
      </c>
      <c r="CE36" s="37">
        <f>(CE17-$DB$17)^2</f>
        <v>0.80767157863868189</v>
      </c>
      <c r="CF36" s="37">
        <f>(CF17-$DB$17)^2</f>
        <v>6.2435291838166744</v>
      </c>
      <c r="CG36" s="37">
        <f>(CG17-$DB$17)^2</f>
        <v>4.688836627182372</v>
      </c>
      <c r="CH36" s="37">
        <f>(CH17-$DB$17)^2</f>
        <v>4.5455895937411643</v>
      </c>
      <c r="CI36" s="37">
        <f>(CI17-$DB$17)^2</f>
        <v>4.4045647825221765</v>
      </c>
      <c r="CJ36" s="37">
        <f t="shared" ref="CJ36:CW36" si="39">(CJ17-$DB$17)^2</f>
        <v>1.5179196908285419</v>
      </c>
      <c r="CK36" s="37">
        <f t="shared" si="39"/>
        <v>0.69228862286737669</v>
      </c>
      <c r="CL36" s="37">
        <f t="shared" si="39"/>
        <v>0.1353954189838821</v>
      </c>
      <c r="CM36" s="37">
        <f t="shared" si="39"/>
        <v>3.4892789141295135</v>
      </c>
      <c r="CN36" s="37">
        <f t="shared" si="39"/>
        <v>16.278221740450984</v>
      </c>
      <c r="CO36" s="37">
        <f t="shared" si="39"/>
        <v>31.374500057603068</v>
      </c>
      <c r="CP36" s="37">
        <f t="shared" si="39"/>
        <v>54.779160251777832</v>
      </c>
      <c r="CQ36" s="37">
        <f t="shared" si="39"/>
        <v>65.091997360731455</v>
      </c>
      <c r="CR36" s="37">
        <f t="shared" si="39"/>
        <v>49.018124653072348</v>
      </c>
      <c r="CS36" s="37">
        <f t="shared" si="39"/>
        <v>27.751414836459606</v>
      </c>
      <c r="CT36" s="37">
        <f t="shared" si="39"/>
        <v>5.4504871126192667</v>
      </c>
      <c r="CU36" s="37">
        <f t="shared" si="39"/>
        <v>0.75335658403242489</v>
      </c>
      <c r="CV36" s="37">
        <f t="shared" si="39"/>
        <v>0.49181397346068845</v>
      </c>
      <c r="CW36" s="37">
        <f t="shared" si="39"/>
        <v>0.87352918381667644</v>
      </c>
      <c r="CX36" s="37">
        <f>(CX17-$DB$17)^2</f>
        <v>1.002590672489815</v>
      </c>
      <c r="CY36" s="37">
        <f>(CY17-$DB$17)^2</f>
        <v>0.40275248478754899</v>
      </c>
      <c r="CZ36" s="37">
        <f>(CZ17-$DB$17)^2</f>
        <v>0.81233177281343871</v>
      </c>
      <c r="DA36" s="37">
        <f>(DA17-$DB$17)^2</f>
        <v>0.25129617410793792</v>
      </c>
      <c r="DB36" s="25" t="s">
        <v>196</v>
      </c>
      <c r="DC36" s="25"/>
      <c r="DD36" s="25"/>
      <c r="DE36" s="25"/>
      <c r="DF36" s="25"/>
    </row>
    <row r="37" spans="1:110" s="1" customFormat="1" ht="14" x14ac:dyDescent="0.35">
      <c r="A37" s="15" t="s">
        <v>70</v>
      </c>
      <c r="B37" s="15" t="s">
        <v>182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7">
        <f>(AE18-$DB$18)^2</f>
        <v>1997.6132284444448</v>
      </c>
      <c r="AF37" s="37">
        <f t="shared" ref="AF37:CQ37" si="40">(AF18-$DB$18)^2</f>
        <v>1210.6688284444447</v>
      </c>
      <c r="AG37" s="37">
        <f t="shared" si="40"/>
        <v>998.22296177777787</v>
      </c>
      <c r="AH37" s="37">
        <f t="shared" si="40"/>
        <v>331.04589511111124</v>
      </c>
      <c r="AI37" s="37">
        <f t="shared" si="40"/>
        <v>139.11416177777781</v>
      </c>
      <c r="AJ37" s="37">
        <f t="shared" si="40"/>
        <v>40.891761777777802</v>
      </c>
      <c r="AK37" s="37">
        <f t="shared" si="40"/>
        <v>75.782828444444419</v>
      </c>
      <c r="AL37" s="37">
        <f t="shared" si="40"/>
        <v>515.53216177777767</v>
      </c>
      <c r="AM37" s="37">
        <f t="shared" si="40"/>
        <v>1756.0569617777776</v>
      </c>
      <c r="AN37" s="37">
        <f t="shared" si="40"/>
        <v>2228.3434951111108</v>
      </c>
      <c r="AO37" s="37">
        <f t="shared" si="40"/>
        <v>1936.4693617777777</v>
      </c>
      <c r="AP37" s="37">
        <f t="shared" si="40"/>
        <v>1170.0048284444447</v>
      </c>
      <c r="AQ37" s="37">
        <f t="shared" si="40"/>
        <v>655.63309511111095</v>
      </c>
      <c r="AR37" s="37">
        <f t="shared" si="40"/>
        <v>269.13496177777773</v>
      </c>
      <c r="AS37" s="37">
        <f t="shared" si="40"/>
        <v>158.89442844444443</v>
      </c>
      <c r="AT37" s="37">
        <f t="shared" si="40"/>
        <v>53.367895111111089</v>
      </c>
      <c r="AU37" s="37">
        <f t="shared" si="40"/>
        <v>34.747095111111136</v>
      </c>
      <c r="AV37" s="37">
        <f t="shared" si="40"/>
        <v>54.681095111111141</v>
      </c>
      <c r="AW37" s="37">
        <f t="shared" si="40"/>
        <v>65.523628444444483</v>
      </c>
      <c r="AX37" s="37">
        <f t="shared" si="40"/>
        <v>0.80042844444444616</v>
      </c>
      <c r="AY37" s="37">
        <f t="shared" si="40"/>
        <v>5.3145617777777723</v>
      </c>
      <c r="AZ37" s="37">
        <f t="shared" si="40"/>
        <v>8.4409617777777708</v>
      </c>
      <c r="BA37" s="37">
        <f t="shared" si="40"/>
        <v>12.998428444444437</v>
      </c>
      <c r="BB37" s="37">
        <f t="shared" si="40"/>
        <v>1.4272284444444463</v>
      </c>
      <c r="BC37" s="37">
        <f t="shared" si="40"/>
        <v>1.1095111111110913E-2</v>
      </c>
      <c r="BD37" s="37">
        <f t="shared" si="40"/>
        <v>8.9680284444444531</v>
      </c>
      <c r="BE37" s="37">
        <f t="shared" si="40"/>
        <v>2.5429617777777813</v>
      </c>
      <c r="BF37" s="37">
        <f t="shared" si="40"/>
        <v>10.854828444444447</v>
      </c>
      <c r="BG37" s="37">
        <f t="shared" si="40"/>
        <v>32.429228444444455</v>
      </c>
      <c r="BH37" s="37">
        <f t="shared" si="40"/>
        <v>7.8101617777777852</v>
      </c>
      <c r="BI37" s="37">
        <f t="shared" si="40"/>
        <v>33.57816177777778</v>
      </c>
      <c r="BJ37" s="37">
        <f t="shared" si="40"/>
        <v>88.46029511111108</v>
      </c>
      <c r="BK37" s="37">
        <f t="shared" si="40"/>
        <v>130.08162844444439</v>
      </c>
      <c r="BL37" s="37">
        <f t="shared" si="40"/>
        <v>90.351361777777768</v>
      </c>
      <c r="BM37" s="37">
        <f t="shared" si="40"/>
        <v>163.97656177777779</v>
      </c>
      <c r="BN37" s="37">
        <f t="shared" si="40"/>
        <v>2.8718951111111135</v>
      </c>
      <c r="BO37" s="37">
        <f t="shared" si="40"/>
        <v>4.8165617777777809</v>
      </c>
      <c r="BP37" s="37">
        <f t="shared" si="40"/>
        <v>21.110961777777788</v>
      </c>
      <c r="BQ37" s="37">
        <f t="shared" si="40"/>
        <v>22.039895111111118</v>
      </c>
      <c r="BR37" s="37">
        <f t="shared" si="40"/>
        <v>8.3790951111111163</v>
      </c>
      <c r="BS37" s="37">
        <f t="shared" si="40"/>
        <v>19.313095111111128</v>
      </c>
      <c r="BT37" s="37">
        <f t="shared" si="40"/>
        <v>17.595228444444452</v>
      </c>
      <c r="BU37" s="37">
        <f t="shared" si="40"/>
        <v>15.168428444444459</v>
      </c>
      <c r="BV37" s="37">
        <f t="shared" si="40"/>
        <v>8.9680284444444531</v>
      </c>
      <c r="BW37" s="37">
        <f t="shared" si="40"/>
        <v>42.180695111111127</v>
      </c>
      <c r="BX37" s="37">
        <f t="shared" si="40"/>
        <v>14.399495111111115</v>
      </c>
      <c r="BY37" s="37">
        <f t="shared" si="40"/>
        <v>5.2654951111111172</v>
      </c>
      <c r="BZ37" s="37">
        <f t="shared" si="40"/>
        <v>38.373895111111118</v>
      </c>
      <c r="CA37" s="37">
        <f t="shared" si="40"/>
        <v>2.2340284444444487</v>
      </c>
      <c r="CB37" s="37">
        <f t="shared" si="40"/>
        <v>8.9680284444444531</v>
      </c>
      <c r="CC37" s="37">
        <f t="shared" si="40"/>
        <v>60.756828444444452</v>
      </c>
      <c r="CD37" s="37">
        <f t="shared" si="40"/>
        <v>15.168428444444459</v>
      </c>
      <c r="CE37" s="37">
        <f t="shared" si="40"/>
        <v>15.168428444444459</v>
      </c>
      <c r="CF37" s="37">
        <f>(CF18-$DB$18)^2</f>
        <v>11.596295111111104</v>
      </c>
      <c r="CG37" s="37">
        <f t="shared" si="40"/>
        <v>10.274161777777769</v>
      </c>
      <c r="CH37" s="37">
        <f t="shared" si="40"/>
        <v>7.3188284444444376</v>
      </c>
      <c r="CI37" s="37">
        <f t="shared" si="40"/>
        <v>4.0213617777777735</v>
      </c>
      <c r="CJ37" s="37">
        <f t="shared" si="40"/>
        <v>51.763228444444458</v>
      </c>
      <c r="CK37" s="37">
        <f t="shared" si="40"/>
        <v>56.170028444444469</v>
      </c>
      <c r="CL37" s="37">
        <f t="shared" si="40"/>
        <v>125.32056177777785</v>
      </c>
      <c r="CM37" s="37">
        <f t="shared" si="40"/>
        <v>156.11669511111111</v>
      </c>
      <c r="CN37" s="37">
        <f t="shared" si="40"/>
        <v>129.8384284444445</v>
      </c>
      <c r="CO37" s="37">
        <f t="shared" si="40"/>
        <v>75.59722844444444</v>
      </c>
      <c r="CP37" s="37">
        <f t="shared" si="40"/>
        <v>13.650561777777783</v>
      </c>
      <c r="CQ37" s="37">
        <f t="shared" si="40"/>
        <v>0.98936177777778067</v>
      </c>
      <c r="CR37" s="37">
        <f t="shared" ref="CR37:CW37" si="41">(CR18-$DB$18)^2</f>
        <v>0.24469511111111258</v>
      </c>
      <c r="CS37" s="37">
        <f t="shared" si="41"/>
        <v>3.6302951111111068</v>
      </c>
      <c r="CT37" s="37">
        <f t="shared" si="41"/>
        <v>16.85376177777777</v>
      </c>
      <c r="CU37" s="37">
        <f t="shared" si="41"/>
        <v>1.703895111111108</v>
      </c>
      <c r="CV37" s="37">
        <f t="shared" si="41"/>
        <v>17.684828444444435</v>
      </c>
      <c r="CW37" s="37">
        <f t="shared" si="41"/>
        <v>0.15576177777777853</v>
      </c>
      <c r="CX37" s="37">
        <f>(CX18-$DB$18)^2</f>
        <v>5.7344284444444487</v>
      </c>
      <c r="CY37" s="37">
        <f>(CY18-$DB$18)^2</f>
        <v>0.24469511111111258</v>
      </c>
      <c r="CZ37" s="37">
        <f>(CZ18-$DB$18)^2</f>
        <v>2.5429617777777813</v>
      </c>
      <c r="DA37" s="37">
        <f>(DA18-$DB$18)^2</f>
        <v>12.212695111111122</v>
      </c>
      <c r="DB37" s="25" t="s">
        <v>197</v>
      </c>
      <c r="DC37" s="25"/>
      <c r="DD37" s="25"/>
      <c r="DE37" s="25"/>
      <c r="DF37" s="25"/>
    </row>
    <row r="38" spans="1:110" s="1" customFormat="1" ht="14" x14ac:dyDescent="0.35"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</row>
    <row r="39" spans="1:110" s="1" customFormat="1" ht="14" x14ac:dyDescent="0.35"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</row>
    <row r="40" spans="1:110" s="1" customFormat="1" ht="14" x14ac:dyDescent="0.35"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</row>
    <row r="41" spans="1:110" s="1" customFormat="1" ht="14" x14ac:dyDescent="0.35"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  <c r="CZ41" s="25"/>
      <c r="DA41" s="25"/>
      <c r="DB41" s="25"/>
      <c r="DC41" s="25"/>
      <c r="DD41" s="25"/>
      <c r="DE41" s="25"/>
      <c r="DF41" s="25"/>
    </row>
    <row r="42" spans="1:110" s="1" customFormat="1" ht="14" x14ac:dyDescent="0.35">
      <c r="B42" s="14" t="s">
        <v>198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40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41"/>
      <c r="BZ42" s="41"/>
      <c r="CA42" s="41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  <c r="CZ42" s="25"/>
      <c r="DA42" s="25"/>
      <c r="DB42" s="25"/>
      <c r="DC42" s="25"/>
      <c r="DD42" s="25"/>
      <c r="DE42" s="25"/>
      <c r="DF42" s="25"/>
    </row>
    <row r="43" spans="1:110" s="1" customFormat="1" ht="14" x14ac:dyDescent="0.35">
      <c r="C43" s="64">
        <v>2000</v>
      </c>
      <c r="D43" s="64"/>
      <c r="E43" s="64"/>
      <c r="F43" s="64"/>
      <c r="G43" s="64">
        <v>2001</v>
      </c>
      <c r="H43" s="64"/>
      <c r="I43" s="64"/>
      <c r="J43" s="64"/>
      <c r="K43" s="64">
        <v>2002</v>
      </c>
      <c r="L43" s="64"/>
      <c r="M43" s="64"/>
      <c r="N43" s="64"/>
      <c r="O43" s="64">
        <v>2003</v>
      </c>
      <c r="P43" s="64"/>
      <c r="Q43" s="64"/>
      <c r="R43" s="64"/>
      <c r="S43" s="64">
        <v>2004</v>
      </c>
      <c r="T43" s="64"/>
      <c r="U43" s="64"/>
      <c r="V43" s="64"/>
      <c r="W43" s="64">
        <v>2005</v>
      </c>
      <c r="X43" s="64"/>
      <c r="Y43" s="64"/>
      <c r="Z43" s="64"/>
      <c r="AA43" s="64">
        <v>2006</v>
      </c>
      <c r="AB43" s="64"/>
      <c r="AC43" s="64"/>
      <c r="AD43" s="64"/>
      <c r="AE43" s="64">
        <v>2007</v>
      </c>
      <c r="AF43" s="64"/>
      <c r="AG43" s="64"/>
      <c r="AH43" s="64"/>
      <c r="AI43" s="64">
        <v>2008</v>
      </c>
      <c r="AJ43" s="64"/>
      <c r="AK43" s="64"/>
      <c r="AL43" s="64"/>
      <c r="AM43" s="64">
        <v>2009</v>
      </c>
      <c r="AN43" s="64"/>
      <c r="AO43" s="64"/>
      <c r="AP43" s="64"/>
      <c r="AQ43" s="64">
        <v>2010</v>
      </c>
      <c r="AR43" s="64"/>
      <c r="AS43" s="64"/>
      <c r="AT43" s="64"/>
      <c r="AU43" s="64">
        <v>2011</v>
      </c>
      <c r="AV43" s="64"/>
      <c r="AW43" s="64"/>
      <c r="AX43" s="64"/>
      <c r="AY43" s="64">
        <v>2012</v>
      </c>
      <c r="AZ43" s="64"/>
      <c r="BA43" s="64"/>
      <c r="BB43" s="64"/>
      <c r="BC43" s="64">
        <v>2013</v>
      </c>
      <c r="BD43" s="64"/>
      <c r="BE43" s="64"/>
      <c r="BF43" s="64"/>
      <c r="BG43" s="64">
        <v>2014</v>
      </c>
      <c r="BH43" s="64"/>
      <c r="BI43" s="64"/>
      <c r="BJ43" s="64"/>
      <c r="BK43" s="64">
        <v>2015</v>
      </c>
      <c r="BL43" s="64"/>
      <c r="BM43" s="64"/>
      <c r="BN43" s="64"/>
      <c r="BO43" s="64">
        <v>2016</v>
      </c>
      <c r="BP43" s="64"/>
      <c r="BQ43" s="64"/>
      <c r="BR43" s="64"/>
      <c r="BS43" s="64">
        <v>2017</v>
      </c>
      <c r="BT43" s="64"/>
      <c r="BU43" s="64"/>
      <c r="BV43" s="64"/>
      <c r="BW43" s="64">
        <v>2018</v>
      </c>
      <c r="BX43" s="64"/>
      <c r="BY43" s="64"/>
      <c r="BZ43" s="64"/>
      <c r="CA43" s="64">
        <v>2019</v>
      </c>
      <c r="CB43" s="64"/>
      <c r="CC43" s="64"/>
      <c r="CD43" s="64"/>
      <c r="CE43" s="64"/>
      <c r="CF43" s="35">
        <v>2020</v>
      </c>
      <c r="CG43" s="35"/>
      <c r="CH43" s="35"/>
      <c r="CI43" s="35">
        <v>2021</v>
      </c>
      <c r="CJ43" s="35"/>
      <c r="CK43" s="35"/>
      <c r="CL43" s="35"/>
      <c r="CM43" s="35">
        <v>2022</v>
      </c>
      <c r="CN43" s="35"/>
      <c r="CO43" s="35"/>
      <c r="CP43" s="35"/>
      <c r="CQ43" s="35">
        <v>2023</v>
      </c>
      <c r="CR43" s="35"/>
      <c r="CS43" s="35"/>
      <c r="CT43" s="35"/>
      <c r="CU43" s="35">
        <v>2024</v>
      </c>
      <c r="CV43" s="35"/>
      <c r="CW43" s="35"/>
      <c r="CX43" s="35"/>
      <c r="CY43" s="35">
        <v>2025</v>
      </c>
      <c r="CZ43" s="35"/>
      <c r="DA43" s="35"/>
      <c r="DB43" s="35"/>
      <c r="DC43" s="35"/>
      <c r="DD43" s="35"/>
      <c r="DE43" s="35"/>
      <c r="DF43" s="25"/>
    </row>
    <row r="44" spans="1:110" s="1" customFormat="1" ht="14" x14ac:dyDescent="0.35">
      <c r="C44" s="42" t="s">
        <v>199</v>
      </c>
      <c r="D44" s="42" t="s">
        <v>200</v>
      </c>
      <c r="E44" s="42" t="s">
        <v>201</v>
      </c>
      <c r="F44" s="42" t="s">
        <v>202</v>
      </c>
      <c r="G44" s="42" t="s">
        <v>199</v>
      </c>
      <c r="H44" s="42" t="s">
        <v>200</v>
      </c>
      <c r="I44" s="42" t="s">
        <v>201</v>
      </c>
      <c r="J44" s="42" t="s">
        <v>202</v>
      </c>
      <c r="K44" s="42" t="s">
        <v>199</v>
      </c>
      <c r="L44" s="42" t="s">
        <v>200</v>
      </c>
      <c r="M44" s="42" t="s">
        <v>201</v>
      </c>
      <c r="N44" s="42" t="s">
        <v>202</v>
      </c>
      <c r="O44" s="42" t="s">
        <v>199</v>
      </c>
      <c r="P44" s="42" t="s">
        <v>200</v>
      </c>
      <c r="Q44" s="42" t="s">
        <v>201</v>
      </c>
      <c r="R44" s="42" t="s">
        <v>202</v>
      </c>
      <c r="S44" s="42" t="s">
        <v>199</v>
      </c>
      <c r="T44" s="42" t="s">
        <v>200</v>
      </c>
      <c r="U44" s="42" t="s">
        <v>201</v>
      </c>
      <c r="V44" s="42" t="s">
        <v>202</v>
      </c>
      <c r="W44" s="42" t="s">
        <v>199</v>
      </c>
      <c r="X44" s="42" t="s">
        <v>200</v>
      </c>
      <c r="Y44" s="42" t="s">
        <v>201</v>
      </c>
      <c r="Z44" s="42" t="s">
        <v>202</v>
      </c>
      <c r="AA44" s="42" t="s">
        <v>199</v>
      </c>
      <c r="AB44" s="42" t="s">
        <v>200</v>
      </c>
      <c r="AC44" s="42" t="s">
        <v>201</v>
      </c>
      <c r="AD44" s="42" t="s">
        <v>202</v>
      </c>
      <c r="AE44" s="42" t="s">
        <v>199</v>
      </c>
      <c r="AF44" s="42" t="s">
        <v>200</v>
      </c>
      <c r="AG44" s="42" t="s">
        <v>201</v>
      </c>
      <c r="AH44" s="42" t="s">
        <v>202</v>
      </c>
      <c r="AI44" s="42" t="s">
        <v>199</v>
      </c>
      <c r="AJ44" s="42" t="s">
        <v>200</v>
      </c>
      <c r="AK44" s="42" t="s">
        <v>201</v>
      </c>
      <c r="AL44" s="42" t="s">
        <v>202</v>
      </c>
      <c r="AM44" s="42" t="s">
        <v>199</v>
      </c>
      <c r="AN44" s="42" t="s">
        <v>200</v>
      </c>
      <c r="AO44" s="42" t="s">
        <v>201</v>
      </c>
      <c r="AP44" s="42" t="s">
        <v>202</v>
      </c>
      <c r="AQ44" s="42" t="s">
        <v>199</v>
      </c>
      <c r="AR44" s="42" t="s">
        <v>200</v>
      </c>
      <c r="AS44" s="42" t="s">
        <v>201</v>
      </c>
      <c r="AT44" s="42" t="s">
        <v>202</v>
      </c>
      <c r="AU44" s="42" t="s">
        <v>199</v>
      </c>
      <c r="AV44" s="42" t="s">
        <v>200</v>
      </c>
      <c r="AW44" s="42" t="s">
        <v>201</v>
      </c>
      <c r="AX44" s="42" t="s">
        <v>202</v>
      </c>
      <c r="AY44" s="42" t="s">
        <v>199</v>
      </c>
      <c r="AZ44" s="42" t="s">
        <v>200</v>
      </c>
      <c r="BA44" s="42" t="s">
        <v>201</v>
      </c>
      <c r="BB44" s="42" t="s">
        <v>202</v>
      </c>
      <c r="BC44" s="42" t="s">
        <v>199</v>
      </c>
      <c r="BD44" s="42" t="s">
        <v>200</v>
      </c>
      <c r="BE44" s="42" t="s">
        <v>201</v>
      </c>
      <c r="BF44" s="42" t="s">
        <v>202</v>
      </c>
      <c r="BG44" s="42" t="s">
        <v>199</v>
      </c>
      <c r="BH44" s="42" t="s">
        <v>200</v>
      </c>
      <c r="BI44" s="42" t="s">
        <v>201</v>
      </c>
      <c r="BJ44" s="42" t="s">
        <v>202</v>
      </c>
      <c r="BK44" s="42" t="s">
        <v>199</v>
      </c>
      <c r="BL44" s="42" t="s">
        <v>200</v>
      </c>
      <c r="BM44" s="42" t="s">
        <v>201</v>
      </c>
      <c r="BN44" s="42" t="s">
        <v>202</v>
      </c>
      <c r="BO44" s="42" t="s">
        <v>199</v>
      </c>
      <c r="BP44" s="42" t="s">
        <v>200</v>
      </c>
      <c r="BQ44" s="42" t="s">
        <v>201</v>
      </c>
      <c r="BR44" s="42" t="s">
        <v>202</v>
      </c>
      <c r="BS44" s="42" t="s">
        <v>199</v>
      </c>
      <c r="BT44" s="42" t="s">
        <v>200</v>
      </c>
      <c r="BU44" s="42" t="s">
        <v>201</v>
      </c>
      <c r="BV44" s="42" t="s">
        <v>202</v>
      </c>
      <c r="BW44" s="42" t="s">
        <v>199</v>
      </c>
      <c r="BX44" s="42" t="s">
        <v>200</v>
      </c>
      <c r="BY44" s="42" t="s">
        <v>201</v>
      </c>
      <c r="BZ44" s="42" t="s">
        <v>202</v>
      </c>
      <c r="CA44" s="42" t="s">
        <v>199</v>
      </c>
      <c r="CB44" s="42" t="s">
        <v>200</v>
      </c>
      <c r="CC44" s="42" t="s">
        <v>201</v>
      </c>
      <c r="CD44" s="42" t="s">
        <v>202</v>
      </c>
      <c r="CE44" s="42" t="s">
        <v>199</v>
      </c>
      <c r="CF44" s="42" t="s">
        <v>200</v>
      </c>
      <c r="CG44" s="42" t="s">
        <v>201</v>
      </c>
      <c r="CH44" s="42" t="s">
        <v>202</v>
      </c>
      <c r="CI44" s="42" t="s">
        <v>199</v>
      </c>
      <c r="CJ44" s="42" t="s">
        <v>200</v>
      </c>
      <c r="CK44" s="42" t="s">
        <v>201</v>
      </c>
      <c r="CL44" s="42" t="s">
        <v>202</v>
      </c>
      <c r="CM44" s="42" t="s">
        <v>199</v>
      </c>
      <c r="CN44" s="42" t="s">
        <v>200</v>
      </c>
      <c r="CO44" s="42" t="s">
        <v>201</v>
      </c>
      <c r="CP44" s="42" t="s">
        <v>202</v>
      </c>
      <c r="CQ44" s="42" t="s">
        <v>199</v>
      </c>
      <c r="CR44" s="42" t="s">
        <v>200</v>
      </c>
      <c r="CS44" s="42" t="s">
        <v>201</v>
      </c>
      <c r="CT44" s="42" t="s">
        <v>202</v>
      </c>
      <c r="CU44" s="42" t="s">
        <v>199</v>
      </c>
      <c r="CV44" s="42" t="s">
        <v>200</v>
      </c>
      <c r="CW44" s="42" t="s">
        <v>201</v>
      </c>
      <c r="CX44" s="42" t="s">
        <v>202</v>
      </c>
      <c r="CY44" s="42" t="s">
        <v>199</v>
      </c>
      <c r="CZ44" s="42" t="s">
        <v>200</v>
      </c>
      <c r="DA44" s="42" t="s">
        <v>201</v>
      </c>
      <c r="DB44" s="42"/>
      <c r="DC44" s="25"/>
      <c r="DD44" s="25"/>
      <c r="DE44" s="42"/>
      <c r="DF44" s="25"/>
    </row>
    <row r="45" spans="1:110" s="1" customFormat="1" ht="14" x14ac:dyDescent="0.35">
      <c r="A45" s="16" t="s">
        <v>6</v>
      </c>
      <c r="B45" s="17" t="s">
        <v>7</v>
      </c>
      <c r="C45" s="40">
        <f t="shared" ref="C45:BN45" si="42">(C5-$DB$5)/$DD$5</f>
        <v>-0.29208570767574682</v>
      </c>
      <c r="D45" s="40">
        <f t="shared" si="42"/>
        <v>-0.42328862041278131</v>
      </c>
      <c r="E45" s="40">
        <f t="shared" si="42"/>
        <v>-0.46264949423389179</v>
      </c>
      <c r="F45" s="40">
        <f t="shared" si="42"/>
        <v>-0.42328862041278131</v>
      </c>
      <c r="G45" s="40">
        <f t="shared" si="42"/>
        <v>-0.55449153314981581</v>
      </c>
      <c r="H45" s="40">
        <f t="shared" si="42"/>
        <v>-0.59385240697092623</v>
      </c>
      <c r="I45" s="40">
        <f t="shared" si="42"/>
        <v>-0.13464221239130555</v>
      </c>
      <c r="J45" s="40">
        <f t="shared" si="42"/>
        <v>-0.18712337748611929</v>
      </c>
      <c r="K45" s="40">
        <f t="shared" si="42"/>
        <v>-9.5281338570195107E-2</v>
      </c>
      <c r="L45" s="40">
        <f t="shared" si="42"/>
        <v>6.2162156714246186E-2</v>
      </c>
      <c r="M45" s="40">
        <f t="shared" si="42"/>
        <v>-0.27896541640204342</v>
      </c>
      <c r="N45" s="40">
        <f t="shared" si="42"/>
        <v>7.5282447987949586E-2</v>
      </c>
      <c r="O45" s="40">
        <f t="shared" si="42"/>
        <v>0.10152303053535662</v>
      </c>
      <c r="P45" s="40">
        <f t="shared" si="42"/>
        <v>0.37704914728312899</v>
      </c>
      <c r="Q45" s="40">
        <f t="shared" si="42"/>
        <v>0.40328972983053579</v>
      </c>
      <c r="R45" s="40">
        <f t="shared" si="42"/>
        <v>0.28520710836720498</v>
      </c>
      <c r="S45" s="40">
        <f t="shared" si="42"/>
        <v>0.11464332180906003</v>
      </c>
      <c r="T45" s="40">
        <f t="shared" si="42"/>
        <v>-9.5281338570195107E-2</v>
      </c>
      <c r="U45" s="40">
        <f t="shared" si="42"/>
        <v>-0.13464221239130555</v>
      </c>
      <c r="V45" s="40">
        <f t="shared" si="42"/>
        <v>0.35080856473572219</v>
      </c>
      <c r="W45" s="40">
        <f t="shared" si="42"/>
        <v>0.87562021568386017</v>
      </c>
      <c r="X45" s="40">
        <f t="shared" si="42"/>
        <v>0.83625934186274975</v>
      </c>
      <c r="Y45" s="40">
        <f t="shared" si="42"/>
        <v>1.0986651673368186</v>
      </c>
      <c r="Z45" s="40">
        <f t="shared" si="42"/>
        <v>1.0199434196945978</v>
      </c>
      <c r="AA45" s="40">
        <f t="shared" si="42"/>
        <v>1.3217101189897773</v>
      </c>
      <c r="AB45" s="40">
        <f t="shared" si="42"/>
        <v>1.6234768182849566</v>
      </c>
      <c r="AC45" s="40">
        <f t="shared" si="42"/>
        <v>1.7546797310219913</v>
      </c>
      <c r="AD45" s="40">
        <f t="shared" si="42"/>
        <v>2.4631754598019771</v>
      </c>
      <c r="AE45" s="40">
        <f t="shared" si="42"/>
        <v>2.9355059456553017</v>
      </c>
      <c r="AF45" s="40">
        <f t="shared" si="42"/>
        <v>3.0535885671186325</v>
      </c>
      <c r="AG45" s="40">
        <f t="shared" si="42"/>
        <v>3.1191900234871497</v>
      </c>
      <c r="AH45" s="40">
        <f t="shared" si="42"/>
        <v>2.7124609940023432</v>
      </c>
      <c r="AI45" s="40">
        <f t="shared" si="42"/>
        <v>2.4894160423493843</v>
      </c>
      <c r="AJ45" s="40">
        <f t="shared" si="42"/>
        <v>1.9252435175801361</v>
      </c>
      <c r="AK45" s="40">
        <f t="shared" si="42"/>
        <v>1.4922739055479222</v>
      </c>
      <c r="AL45" s="40">
        <f t="shared" si="42"/>
        <v>0.39016943855683239</v>
      </c>
      <c r="AM45" s="40">
        <f t="shared" si="42"/>
        <v>-0.71193502843425727</v>
      </c>
      <c r="AN45" s="40">
        <f t="shared" si="42"/>
        <v>-1.289227844477209</v>
      </c>
      <c r="AO45" s="40">
        <f t="shared" si="42"/>
        <v>-2.0370844470783056</v>
      </c>
      <c r="AP45" s="40">
        <f t="shared" si="42"/>
        <v>-2.7849410496794018</v>
      </c>
      <c r="AQ45" s="40">
        <f t="shared" si="42"/>
        <v>-2.2732496900049677</v>
      </c>
      <c r="AR45" s="40">
        <f t="shared" si="42"/>
        <v>-2.0239641558046024</v>
      </c>
      <c r="AS45" s="40">
        <f t="shared" si="42"/>
        <v>-1.433551048487947</v>
      </c>
      <c r="AT45" s="40">
        <f t="shared" si="42"/>
        <v>-0.75129590225536758</v>
      </c>
      <c r="AU45" s="40">
        <f t="shared" si="42"/>
        <v>-0.63321328079203665</v>
      </c>
      <c r="AV45" s="40">
        <f t="shared" si="42"/>
        <v>-0.62009298951833303</v>
      </c>
      <c r="AW45" s="40">
        <f t="shared" si="42"/>
        <v>-0.63321328079203665</v>
      </c>
      <c r="AX45" s="40">
        <f t="shared" si="42"/>
        <v>-0.60697269824462963</v>
      </c>
      <c r="AY45" s="40">
        <f t="shared" si="42"/>
        <v>-0.72505531970796078</v>
      </c>
      <c r="AZ45" s="40">
        <f t="shared" si="42"/>
        <v>-0.69881473716055387</v>
      </c>
      <c r="BA45" s="40">
        <f t="shared" si="42"/>
        <v>-0.73817561098166418</v>
      </c>
      <c r="BB45" s="40">
        <f t="shared" si="42"/>
        <v>-0.67257415461314696</v>
      </c>
      <c r="BC45" s="40">
        <f t="shared" si="42"/>
        <v>-0.69881473716055387</v>
      </c>
      <c r="BD45" s="40">
        <f t="shared" si="42"/>
        <v>-0.59385240697092623</v>
      </c>
      <c r="BE45" s="40">
        <f t="shared" si="42"/>
        <v>-0.52825095060240901</v>
      </c>
      <c r="BF45" s="40">
        <f t="shared" si="42"/>
        <v>-0.56761182442351932</v>
      </c>
      <c r="BG45" s="40">
        <f t="shared" si="42"/>
        <v>-0.2264842513072296</v>
      </c>
      <c r="BH45" s="40">
        <f t="shared" si="42"/>
        <v>-0.34456687277056069</v>
      </c>
      <c r="BI45" s="40">
        <f t="shared" si="42"/>
        <v>-0.27896541640204342</v>
      </c>
      <c r="BJ45" s="40">
        <f t="shared" si="42"/>
        <v>-0.3314465814968573</v>
      </c>
      <c r="BK45" s="40">
        <f t="shared" si="42"/>
        <v>-0.383927746591671</v>
      </c>
      <c r="BL45" s="40">
        <f t="shared" si="42"/>
        <v>-0.35768716404426409</v>
      </c>
      <c r="BM45" s="40">
        <f t="shared" si="42"/>
        <v>-0.23960454258093311</v>
      </c>
      <c r="BN45" s="40">
        <f t="shared" si="42"/>
        <v>-0.2264842513072296</v>
      </c>
      <c r="BO45" s="40">
        <f t="shared" ref="BO45:CW45" si="43">(BO5-$DB$5)/$DD$5</f>
        <v>-0.5020103680550021</v>
      </c>
      <c r="BP45" s="40">
        <f t="shared" si="43"/>
        <v>-0.5151306593287055</v>
      </c>
      <c r="BQ45" s="40">
        <f t="shared" si="43"/>
        <v>-0.69881473716055387</v>
      </c>
      <c r="BR45" s="40">
        <f t="shared" si="43"/>
        <v>-0.42328862041278131</v>
      </c>
      <c r="BS45" s="40">
        <f t="shared" si="43"/>
        <v>-0.27896541640204342</v>
      </c>
      <c r="BT45" s="40">
        <f t="shared" si="43"/>
        <v>-6.9040756022788308E-2</v>
      </c>
      <c r="BU45" s="40">
        <f t="shared" si="43"/>
        <v>-0.10840162984389851</v>
      </c>
      <c r="BV45" s="40">
        <f t="shared" si="43"/>
        <v>-0.2133639600335262</v>
      </c>
      <c r="BW45" s="40">
        <f t="shared" si="43"/>
        <v>-5.5920464749084901E-2</v>
      </c>
      <c r="BX45" s="40">
        <f t="shared" si="43"/>
        <v>-8.2161047296491707E-2</v>
      </c>
      <c r="BY45" s="40">
        <f t="shared" si="43"/>
        <v>-0.13464221239130555</v>
      </c>
      <c r="BZ45" s="40">
        <f t="shared" si="43"/>
        <v>-9.5281338570195107E-2</v>
      </c>
      <c r="CA45" s="40">
        <f t="shared" si="43"/>
        <v>-0.2264842513072296</v>
      </c>
      <c r="CB45" s="40">
        <f t="shared" si="43"/>
        <v>-0.26584512512834002</v>
      </c>
      <c r="CC45" s="40">
        <f t="shared" si="43"/>
        <v>-0.2002436687598228</v>
      </c>
      <c r="CD45" s="40">
        <f t="shared" si="43"/>
        <v>-0.29208570767574682</v>
      </c>
      <c r="CE45" s="40">
        <f t="shared" si="43"/>
        <v>-0.30520599894945039</v>
      </c>
      <c r="CF45" s="40">
        <f t="shared" si="43"/>
        <v>-0.62009298951833303</v>
      </c>
      <c r="CG45" s="40">
        <f t="shared" si="43"/>
        <v>-0.27896541640204342</v>
      </c>
      <c r="CH45" s="43">
        <f t="shared" si="43"/>
        <v>-0.31832629022315378</v>
      </c>
      <c r="CI45" s="43">
        <f t="shared" si="43"/>
        <v>0.12776361308276343</v>
      </c>
      <c r="CJ45" s="43">
        <f t="shared" si="43"/>
        <v>0.37704914728312899</v>
      </c>
      <c r="CK45" s="43">
        <f t="shared" si="43"/>
        <v>0.42953031237794287</v>
      </c>
      <c r="CL45" s="43">
        <f t="shared" si="43"/>
        <v>0.44265060365164627</v>
      </c>
      <c r="CM45" s="43">
        <f t="shared" si="43"/>
        <v>-0.23960454258093311</v>
      </c>
      <c r="CN45" s="43">
        <f t="shared" si="43"/>
        <v>-0.10840162984389851</v>
      </c>
      <c r="CO45" s="43">
        <f t="shared" si="43"/>
        <v>-0.35768716404426409</v>
      </c>
      <c r="CP45" s="43">
        <f t="shared" si="43"/>
        <v>-0.14776250366500895</v>
      </c>
      <c r="CQ45" s="43">
        <f t="shared" si="43"/>
        <v>0.41641002110423947</v>
      </c>
      <c r="CR45" s="43">
        <f t="shared" si="43"/>
        <v>0.37704914728312899</v>
      </c>
      <c r="CS45" s="43">
        <f t="shared" si="43"/>
        <v>0.35080856473572219</v>
      </c>
      <c r="CT45" s="43">
        <f t="shared" si="43"/>
        <v>0.32456798218831517</v>
      </c>
      <c r="CU45" s="43">
        <f t="shared" si="43"/>
        <v>0.24584623454609453</v>
      </c>
      <c r="CV45" s="43">
        <f t="shared" si="43"/>
        <v>6.2162156714246186E-2</v>
      </c>
      <c r="CW45" s="43">
        <f t="shared" si="43"/>
        <v>0.10152303053535662</v>
      </c>
      <c r="CX45" s="43">
        <f>(CX5-$DB$5)/$DD$5</f>
        <v>-0.10840162984389851</v>
      </c>
      <c r="CY45" s="43">
        <f>(CY5-$DB$5)/$DD$5</f>
        <v>-0.10840162984389851</v>
      </c>
      <c r="CZ45" s="43">
        <f>(CZ5-$DB$5)/$DD$5</f>
        <v>-0.12152192111760216</v>
      </c>
      <c r="DA45" s="43">
        <f>(DA5-$DB$5)/$DD$5</f>
        <v>-0.17400308621241586</v>
      </c>
      <c r="DB45" s="40"/>
      <c r="DC45" s="49"/>
      <c r="DD45" s="49"/>
      <c r="DE45" s="34"/>
      <c r="DF45" s="25"/>
    </row>
    <row r="46" spans="1:110" s="1" customFormat="1" ht="14" x14ac:dyDescent="0.35">
      <c r="A46" s="16" t="s">
        <v>12</v>
      </c>
      <c r="B46" s="18" t="s">
        <v>13</v>
      </c>
      <c r="C46" s="40">
        <f t="shared" ref="C46:BN46" si="44">-(C6-$DB$6)/$DD$6</f>
        <v>-0.94413529928869044</v>
      </c>
      <c r="D46" s="40">
        <f t="shared" si="44"/>
        <v>-1.0222863326345801</v>
      </c>
      <c r="E46" s="40">
        <f t="shared" si="44"/>
        <v>-0.99623598818595049</v>
      </c>
      <c r="F46" s="40">
        <f t="shared" si="44"/>
        <v>-0.9701856437373203</v>
      </c>
      <c r="G46" s="40">
        <f t="shared" si="44"/>
        <v>-0.8659842659428012</v>
      </c>
      <c r="H46" s="40">
        <f t="shared" si="44"/>
        <v>-0.9180849548400607</v>
      </c>
      <c r="I46" s="40">
        <f t="shared" si="44"/>
        <v>-0.8659842659428012</v>
      </c>
      <c r="J46" s="40">
        <f t="shared" si="44"/>
        <v>-0.78783323259691151</v>
      </c>
      <c r="K46" s="40">
        <f t="shared" si="44"/>
        <v>-0.57943047700787254</v>
      </c>
      <c r="L46" s="40">
        <f t="shared" si="44"/>
        <v>-0.83993392149417101</v>
      </c>
      <c r="M46" s="40">
        <f t="shared" si="44"/>
        <v>-0.21472565472705513</v>
      </c>
      <c r="N46" s="40">
        <f t="shared" si="44"/>
        <v>-0.42312841031609361</v>
      </c>
      <c r="O46" s="40">
        <f t="shared" si="44"/>
        <v>-0.29287668807294437</v>
      </c>
      <c r="P46" s="40">
        <f t="shared" si="44"/>
        <v>-0.37102772141883411</v>
      </c>
      <c r="Q46" s="40">
        <f t="shared" si="44"/>
        <v>-0.37102772141883411</v>
      </c>
      <c r="R46" s="40">
        <f t="shared" si="44"/>
        <v>-0.16262496582979516</v>
      </c>
      <c r="S46" s="40">
        <f t="shared" si="44"/>
        <v>-0.42312841031609361</v>
      </c>
      <c r="T46" s="40">
        <f t="shared" si="44"/>
        <v>-0.29287668807294437</v>
      </c>
      <c r="U46" s="40">
        <f t="shared" si="44"/>
        <v>-0.21472565472705513</v>
      </c>
      <c r="V46" s="40">
        <f t="shared" si="44"/>
        <v>-0.34497737697020436</v>
      </c>
      <c r="W46" s="40">
        <f t="shared" si="44"/>
        <v>-0.26682634362431462</v>
      </c>
      <c r="X46" s="40">
        <f t="shared" si="44"/>
        <v>-6.3228991380161973E-3</v>
      </c>
      <c r="Y46" s="40">
        <f t="shared" si="44"/>
        <v>0.28023088979691202</v>
      </c>
      <c r="Z46" s="40">
        <f t="shared" si="44"/>
        <v>0.48863364538595094</v>
      </c>
      <c r="AA46" s="40">
        <f t="shared" si="44"/>
        <v>0.54073433428321049</v>
      </c>
      <c r="AB46" s="40">
        <f t="shared" si="44"/>
        <v>0.82728812321813883</v>
      </c>
      <c r="AC46" s="40">
        <f t="shared" si="44"/>
        <v>1.0617412232558072</v>
      </c>
      <c r="AD46" s="40">
        <f t="shared" si="44"/>
        <v>1.0617412232558072</v>
      </c>
      <c r="AE46" s="40">
        <f t="shared" si="44"/>
        <v>1.0617412232558072</v>
      </c>
      <c r="AF46" s="40">
        <f t="shared" si="44"/>
        <v>1.1138419121530672</v>
      </c>
      <c r="AG46" s="40">
        <f t="shared" si="44"/>
        <v>1.1398922566016971</v>
      </c>
      <c r="AH46" s="40">
        <f t="shared" si="44"/>
        <v>1.3482950121907358</v>
      </c>
      <c r="AI46" s="40">
        <f t="shared" si="44"/>
        <v>1.0877915677044374</v>
      </c>
      <c r="AJ46" s="40">
        <f t="shared" si="44"/>
        <v>0.95753984546128812</v>
      </c>
      <c r="AK46" s="40">
        <f t="shared" si="44"/>
        <v>0.67098605652635968</v>
      </c>
      <c r="AL46" s="40">
        <f t="shared" si="44"/>
        <v>4.5777789759243306E-2</v>
      </c>
      <c r="AM46" s="40">
        <f t="shared" si="44"/>
        <v>-0.99623598818595049</v>
      </c>
      <c r="AN46" s="40">
        <f t="shared" si="44"/>
        <v>-1.699595288298956</v>
      </c>
      <c r="AO46" s="40">
        <f t="shared" si="44"/>
        <v>-2.2987532106174426</v>
      </c>
      <c r="AP46" s="40">
        <f t="shared" si="44"/>
        <v>-2.6113573440010005</v>
      </c>
      <c r="AQ46" s="40">
        <f t="shared" si="44"/>
        <v>-2.7416090662441497</v>
      </c>
      <c r="AR46" s="40">
        <f t="shared" si="44"/>
        <v>-2.5071559662064815</v>
      </c>
      <c r="AS46" s="40">
        <f t="shared" si="44"/>
        <v>-2.2987532106174426</v>
      </c>
      <c r="AT46" s="40">
        <f t="shared" si="44"/>
        <v>-2.0382497661311443</v>
      </c>
      <c r="AU46" s="40">
        <f t="shared" si="44"/>
        <v>-1.7777463216448457</v>
      </c>
      <c r="AV46" s="40">
        <f t="shared" si="44"/>
        <v>-1.6474945994016965</v>
      </c>
      <c r="AW46" s="40">
        <f t="shared" si="44"/>
        <v>-1.360940810466768</v>
      </c>
      <c r="AX46" s="40">
        <f t="shared" si="44"/>
        <v>-1.3088401215695085</v>
      </c>
      <c r="AY46" s="40">
        <f t="shared" si="44"/>
        <v>-1.4390918438126576</v>
      </c>
      <c r="AZ46" s="40">
        <f t="shared" si="44"/>
        <v>-1.4390918438126576</v>
      </c>
      <c r="BA46" s="40">
        <f t="shared" si="44"/>
        <v>-0.94413529928869044</v>
      </c>
      <c r="BB46" s="40">
        <f t="shared" si="44"/>
        <v>-0.99623598818595049</v>
      </c>
      <c r="BC46" s="40">
        <f t="shared" si="44"/>
        <v>-0.60548082145650284</v>
      </c>
      <c r="BD46" s="40">
        <f t="shared" si="44"/>
        <v>-0.21472565472705513</v>
      </c>
      <c r="BE46" s="40">
        <f t="shared" si="44"/>
        <v>-0.39707806586746386</v>
      </c>
      <c r="BF46" s="40">
        <f t="shared" si="44"/>
        <v>-0.29287668807294437</v>
      </c>
      <c r="BG46" s="40">
        <f t="shared" si="44"/>
        <v>-0.31892703252157412</v>
      </c>
      <c r="BH46" s="40">
        <f t="shared" si="44"/>
        <v>-3.237324358664595E-2</v>
      </c>
      <c r="BI46" s="40">
        <f t="shared" si="44"/>
        <v>-8.4473932483905917E-2</v>
      </c>
      <c r="BJ46" s="40">
        <f t="shared" si="44"/>
        <v>1.9727445310613555E-2</v>
      </c>
      <c r="BK46" s="40">
        <f t="shared" si="44"/>
        <v>0.12392882310513302</v>
      </c>
      <c r="BL46" s="40">
        <f t="shared" si="44"/>
        <v>0.20207985645102275</v>
      </c>
      <c r="BM46" s="40">
        <f t="shared" si="44"/>
        <v>0.14997916755376278</v>
      </c>
      <c r="BN46" s="40">
        <f t="shared" si="44"/>
        <v>0.12392882310513302</v>
      </c>
      <c r="BO46" s="40">
        <f t="shared" ref="BO46:CW46" si="45">-(BO6-$DB$6)/$DD$6</f>
        <v>0.12392882310513302</v>
      </c>
      <c r="BP46" s="40">
        <f t="shared" si="45"/>
        <v>0.2281302008996525</v>
      </c>
      <c r="BQ46" s="40">
        <f t="shared" si="45"/>
        <v>0.17602951200239253</v>
      </c>
      <c r="BR46" s="40">
        <f t="shared" si="45"/>
        <v>0.28023088979691202</v>
      </c>
      <c r="BS46" s="40">
        <f t="shared" si="45"/>
        <v>0.35838192314280171</v>
      </c>
      <c r="BT46" s="40">
        <f t="shared" si="45"/>
        <v>0.43653295648869095</v>
      </c>
      <c r="BU46" s="40">
        <f t="shared" si="45"/>
        <v>0.4625833009373212</v>
      </c>
      <c r="BV46" s="40">
        <f t="shared" si="45"/>
        <v>0.59283502318047043</v>
      </c>
      <c r="BW46" s="40">
        <f t="shared" si="45"/>
        <v>0.64493571207772993</v>
      </c>
      <c r="BX46" s="40">
        <f t="shared" si="45"/>
        <v>0.72308674542361939</v>
      </c>
      <c r="BY46" s="40">
        <f t="shared" si="45"/>
        <v>0.85333846766676857</v>
      </c>
      <c r="BZ46" s="40">
        <f t="shared" si="45"/>
        <v>0.9054391565640284</v>
      </c>
      <c r="CA46" s="40">
        <f t="shared" si="45"/>
        <v>0.98359018990991787</v>
      </c>
      <c r="CB46" s="40">
        <f t="shared" si="45"/>
        <v>1.0877915677044374</v>
      </c>
      <c r="CC46" s="40">
        <f t="shared" si="45"/>
        <v>1.0877915677044374</v>
      </c>
      <c r="CD46" s="40">
        <f t="shared" si="45"/>
        <v>1.1398922566016971</v>
      </c>
      <c r="CE46" s="40">
        <f t="shared" si="45"/>
        <v>0.80123777876950886</v>
      </c>
      <c r="CF46" s="40">
        <f t="shared" si="45"/>
        <v>0.51468398983458064</v>
      </c>
      <c r="CG46" s="40">
        <f t="shared" si="45"/>
        <v>0.48863364538595094</v>
      </c>
      <c r="CH46" s="43">
        <f t="shared" si="45"/>
        <v>0.61888536762910018</v>
      </c>
      <c r="CI46" s="43">
        <f t="shared" si="45"/>
        <v>0.69703640097498965</v>
      </c>
      <c r="CJ46" s="43">
        <f t="shared" si="45"/>
        <v>0.69703640097498965</v>
      </c>
      <c r="CK46" s="43">
        <f t="shared" si="45"/>
        <v>0.82728812321813883</v>
      </c>
      <c r="CL46" s="43">
        <f t="shared" si="45"/>
        <v>0.82728812321813883</v>
      </c>
      <c r="CM46" s="43">
        <f t="shared" si="45"/>
        <v>0.9054391565640284</v>
      </c>
      <c r="CN46" s="43">
        <f t="shared" si="45"/>
        <v>0.98359018990991787</v>
      </c>
      <c r="CO46" s="43">
        <f t="shared" si="45"/>
        <v>0.9054391565640284</v>
      </c>
      <c r="CP46" s="43">
        <f t="shared" si="45"/>
        <v>0.98359018990991787</v>
      </c>
      <c r="CQ46" s="43">
        <f t="shared" si="45"/>
        <v>1.1138419121530672</v>
      </c>
      <c r="CR46" s="44">
        <f t="shared" si="45"/>
        <v>1.0617412232558072</v>
      </c>
      <c r="CS46" s="44">
        <f t="shared" si="45"/>
        <v>1.0356908788071775</v>
      </c>
      <c r="CT46" s="44">
        <f t="shared" si="45"/>
        <v>0.93148950101265815</v>
      </c>
      <c r="CU46" s="44">
        <f t="shared" si="45"/>
        <v>0.9054391565640284</v>
      </c>
      <c r="CV46" s="44">
        <f t="shared" si="45"/>
        <v>0.9054391565640284</v>
      </c>
      <c r="CW46" s="44">
        <f t="shared" si="45"/>
        <v>0.95753984546128812</v>
      </c>
      <c r="CX46" s="44">
        <f>-(CX6-$DB$6)/$DD$6</f>
        <v>0.93148950101265815</v>
      </c>
      <c r="CY46" s="44">
        <f>-(CY6-$DB$6)/$DD$6</f>
        <v>0.85333846766676857</v>
      </c>
      <c r="CZ46" s="44">
        <f>-(CZ6-$DB$6)/$DD$6</f>
        <v>0.98359018990991787</v>
      </c>
      <c r="DA46" s="44">
        <f>-(DA6-$DB$6)/$DD$6</f>
        <v>0.9054391565640284</v>
      </c>
      <c r="DB46" s="40"/>
      <c r="DC46" s="49"/>
      <c r="DD46" s="49"/>
      <c r="DE46" s="34"/>
      <c r="DF46" s="25"/>
    </row>
    <row r="47" spans="1:110" s="1" customFormat="1" ht="14" x14ac:dyDescent="0.35">
      <c r="A47" s="16" t="s">
        <v>18</v>
      </c>
      <c r="B47" s="18" t="s">
        <v>19</v>
      </c>
      <c r="C47" s="40">
        <f t="shared" ref="C47:BN47" si="46">(C7-$DB$7)/$DD$7</f>
        <v>-1.6576983799661142</v>
      </c>
      <c r="D47" s="40">
        <f t="shared" si="46"/>
        <v>-1.6576983799661142</v>
      </c>
      <c r="E47" s="40">
        <f t="shared" si="46"/>
        <v>-1.6576983799661142</v>
      </c>
      <c r="F47" s="40">
        <f t="shared" si="46"/>
        <v>-1.6576983799661142</v>
      </c>
      <c r="G47" s="40">
        <f t="shared" si="46"/>
        <v>-1.5069605149193777</v>
      </c>
      <c r="H47" s="40">
        <f t="shared" si="46"/>
        <v>-1.5069605149193777</v>
      </c>
      <c r="I47" s="40">
        <f t="shared" si="46"/>
        <v>-1.4638925534774541</v>
      </c>
      <c r="J47" s="40">
        <f t="shared" si="46"/>
        <v>-1.4638925534774541</v>
      </c>
      <c r="K47" s="40">
        <f t="shared" si="46"/>
        <v>-1.5284944956403403</v>
      </c>
      <c r="L47" s="40">
        <f t="shared" si="46"/>
        <v>-1.1839508041049436</v>
      </c>
      <c r="M47" s="40">
        <f t="shared" si="46"/>
        <v>-0.86094109329050961</v>
      </c>
      <c r="N47" s="40">
        <f t="shared" si="46"/>
        <v>-0.94707701617435835</v>
      </c>
      <c r="O47" s="40">
        <f t="shared" si="46"/>
        <v>-1.1193488619420575</v>
      </c>
      <c r="P47" s="40">
        <f t="shared" si="46"/>
        <v>-1.0762809005001324</v>
      </c>
      <c r="Q47" s="40">
        <f t="shared" si="46"/>
        <v>-0.73173720896473571</v>
      </c>
      <c r="R47" s="40">
        <f t="shared" si="46"/>
        <v>-1.0332129390582088</v>
      </c>
      <c r="S47" s="40">
        <f t="shared" si="46"/>
        <v>-1.0116789583372461</v>
      </c>
      <c r="T47" s="40">
        <f t="shared" si="46"/>
        <v>-0.94707701617435835</v>
      </c>
      <c r="U47" s="40">
        <f t="shared" si="46"/>
        <v>-0.79633915112762343</v>
      </c>
      <c r="V47" s="40">
        <f t="shared" si="46"/>
        <v>-0.86094109329050961</v>
      </c>
      <c r="W47" s="40">
        <f t="shared" si="46"/>
        <v>-1.0332129390582088</v>
      </c>
      <c r="X47" s="40">
        <f t="shared" si="46"/>
        <v>-0.71020322824377458</v>
      </c>
      <c r="Y47" s="40">
        <f t="shared" si="46"/>
        <v>-0.58099934391800068</v>
      </c>
      <c r="Z47" s="40">
        <f t="shared" si="46"/>
        <v>-0.45179545959222678</v>
      </c>
      <c r="AA47" s="40">
        <f t="shared" si="46"/>
        <v>-0.30105759454549025</v>
      </c>
      <c r="AB47" s="40">
        <f t="shared" si="46"/>
        <v>2.1952116268943785E-2</v>
      </c>
      <c r="AC47" s="40">
        <f t="shared" si="46"/>
        <v>0.53876765357203793</v>
      </c>
      <c r="AD47" s="40">
        <f t="shared" si="46"/>
        <v>0.2157579427576039</v>
      </c>
      <c r="AE47" s="40">
        <f t="shared" si="46"/>
        <v>6.5020077710867402E-2</v>
      </c>
      <c r="AF47" s="40">
        <f t="shared" si="46"/>
        <v>0.45263173068818918</v>
      </c>
      <c r="AG47" s="40">
        <f t="shared" si="46"/>
        <v>0.84024338366550944</v>
      </c>
      <c r="AH47" s="40">
        <f t="shared" si="46"/>
        <v>0.84024338366550944</v>
      </c>
      <c r="AI47" s="40">
        <f t="shared" si="46"/>
        <v>0.68950551861877296</v>
      </c>
      <c r="AJ47" s="40">
        <f t="shared" si="46"/>
        <v>0.86177736438647201</v>
      </c>
      <c r="AK47" s="40">
        <f t="shared" si="46"/>
        <v>0.71103949933973554</v>
      </c>
      <c r="AL47" s="40">
        <f t="shared" si="46"/>
        <v>0.2157579427576039</v>
      </c>
      <c r="AM47" s="40">
        <f t="shared" si="46"/>
        <v>-0.27952361382452923</v>
      </c>
      <c r="AN47" s="40">
        <f t="shared" si="46"/>
        <v>-0.83940711256954703</v>
      </c>
      <c r="AO47" s="40">
        <f t="shared" si="46"/>
        <v>-1.4208245920355289</v>
      </c>
      <c r="AP47" s="40">
        <f t="shared" si="46"/>
        <v>-1.6361643992451516</v>
      </c>
      <c r="AQ47" s="40">
        <f t="shared" si="46"/>
        <v>-1.7869022642918881</v>
      </c>
      <c r="AR47" s="40">
        <f t="shared" si="46"/>
        <v>-1.6361643992451516</v>
      </c>
      <c r="AS47" s="40">
        <f t="shared" si="46"/>
        <v>-1.291620707709755</v>
      </c>
      <c r="AT47" s="40">
        <f t="shared" si="46"/>
        <v>-1.3777566305936038</v>
      </c>
      <c r="AU47" s="40">
        <f t="shared" si="46"/>
        <v>-1.4423585727564916</v>
      </c>
      <c r="AV47" s="40">
        <f t="shared" si="46"/>
        <v>-1.14088284266302</v>
      </c>
      <c r="AW47" s="40">
        <f t="shared" si="46"/>
        <v>-0.90400905473243476</v>
      </c>
      <c r="AX47" s="40">
        <f t="shared" si="46"/>
        <v>-0.88247507401147218</v>
      </c>
      <c r="AY47" s="40">
        <f t="shared" si="46"/>
        <v>-1.0116789583372461</v>
      </c>
      <c r="AZ47" s="40">
        <f t="shared" si="46"/>
        <v>-0.75327118968569828</v>
      </c>
      <c r="BA47" s="40">
        <f t="shared" si="46"/>
        <v>-0.36565953670837797</v>
      </c>
      <c r="BB47" s="40">
        <f t="shared" si="46"/>
        <v>-0.40872749815030163</v>
      </c>
      <c r="BC47" s="40">
        <f t="shared" si="46"/>
        <v>-0.38719351742934055</v>
      </c>
      <c r="BD47" s="40">
        <f t="shared" si="46"/>
        <v>-0.25798963310356665</v>
      </c>
      <c r="BE47" s="40">
        <f t="shared" si="46"/>
        <v>-2.111584517298137E-2</v>
      </c>
      <c r="BF47" s="40">
        <f t="shared" si="46"/>
        <v>-0.10725176805683014</v>
      </c>
      <c r="BG47" s="40">
        <f t="shared" si="46"/>
        <v>-0.10725176805683014</v>
      </c>
      <c r="BH47" s="40">
        <f t="shared" si="46"/>
        <v>4.3486096989904827E-2</v>
      </c>
      <c r="BI47" s="40">
        <f t="shared" si="46"/>
        <v>4.3486096989904827E-2</v>
      </c>
      <c r="BJ47" s="40">
        <f t="shared" si="46"/>
        <v>4.3486096989904827E-2</v>
      </c>
      <c r="BK47" s="40">
        <f t="shared" si="46"/>
        <v>0.12962201987375513</v>
      </c>
      <c r="BL47" s="40">
        <f t="shared" si="46"/>
        <v>0.38802978852530146</v>
      </c>
      <c r="BM47" s="40">
        <f t="shared" si="46"/>
        <v>0.49569969213011278</v>
      </c>
      <c r="BN47" s="40">
        <f t="shared" si="46"/>
        <v>0.49569969213011278</v>
      </c>
      <c r="BO47" s="40">
        <f t="shared" ref="BO47:CW47" si="47">(BO7-$DB$7)/$DD$7</f>
        <v>0.40956376924626403</v>
      </c>
      <c r="BP47" s="40">
        <f t="shared" si="47"/>
        <v>0.58183561501396153</v>
      </c>
      <c r="BQ47" s="40">
        <f t="shared" si="47"/>
        <v>0.58183561501396153</v>
      </c>
      <c r="BR47" s="40">
        <f t="shared" si="47"/>
        <v>0.56030163429300051</v>
      </c>
      <c r="BS47" s="40">
        <f t="shared" si="47"/>
        <v>0.53876765357203793</v>
      </c>
      <c r="BT47" s="40">
        <f t="shared" si="47"/>
        <v>0.75410746078166069</v>
      </c>
      <c r="BU47" s="40">
        <f t="shared" si="47"/>
        <v>0.96944726799128333</v>
      </c>
      <c r="BV47" s="40">
        <f t="shared" si="47"/>
        <v>0.99098124871224591</v>
      </c>
      <c r="BW47" s="40">
        <f t="shared" si="47"/>
        <v>0.94791328727032076</v>
      </c>
      <c r="BX47" s="40">
        <f t="shared" si="47"/>
        <v>1.1417191137589824</v>
      </c>
      <c r="BY47" s="40">
        <f t="shared" si="47"/>
        <v>1.335524940247641</v>
      </c>
      <c r="BZ47" s="40">
        <f t="shared" si="47"/>
        <v>1.2063210559218687</v>
      </c>
      <c r="CA47" s="40">
        <f t="shared" si="47"/>
        <v>1.1417191137589824</v>
      </c>
      <c r="CB47" s="40">
        <f t="shared" si="47"/>
        <v>1.2063210559218687</v>
      </c>
      <c r="CC47" s="40">
        <f t="shared" si="47"/>
        <v>1.4001268824105273</v>
      </c>
      <c r="CD47" s="40">
        <f t="shared" si="47"/>
        <v>1.357058920968605</v>
      </c>
      <c r="CE47" s="40">
        <f t="shared" si="47"/>
        <v>1.2063210559218687</v>
      </c>
      <c r="CF47" s="40">
        <f t="shared" si="47"/>
        <v>1.0771171715960932</v>
      </c>
      <c r="CG47" s="40">
        <f t="shared" si="47"/>
        <v>1.1201851330380184</v>
      </c>
      <c r="CH47" s="43">
        <f t="shared" si="47"/>
        <v>1.0125152294332069</v>
      </c>
      <c r="CI47" s="43">
        <f t="shared" si="47"/>
        <v>0.53876765357203793</v>
      </c>
      <c r="CJ47" s="43">
        <f t="shared" si="47"/>
        <v>0.68950551861877296</v>
      </c>
      <c r="CK47" s="43">
        <f t="shared" si="47"/>
        <v>0.94791328727032076</v>
      </c>
      <c r="CL47" s="43">
        <f t="shared" si="47"/>
        <v>0.77564144150262326</v>
      </c>
      <c r="CM47" s="43">
        <f t="shared" si="47"/>
        <v>0.88331134510743459</v>
      </c>
      <c r="CN47" s="43">
        <f t="shared" si="47"/>
        <v>1.0555831908751321</v>
      </c>
      <c r="CO47" s="43">
        <f t="shared" si="47"/>
        <v>1.1847870752009044</v>
      </c>
      <c r="CP47" s="43">
        <f t="shared" si="47"/>
        <v>1.0555831908751321</v>
      </c>
      <c r="CQ47" s="43">
        <f t="shared" si="47"/>
        <v>0.99098124871224591</v>
      </c>
      <c r="CR47" s="44">
        <f t="shared" si="47"/>
        <v>1.1417191137589824</v>
      </c>
      <c r="CS47" s="44">
        <f t="shared" si="47"/>
        <v>1.2063210559218687</v>
      </c>
      <c r="CT47" s="44">
        <f t="shared" si="47"/>
        <v>1.0555831908751321</v>
      </c>
      <c r="CU47" s="44">
        <f t="shared" si="47"/>
        <v>1.0555831908751321</v>
      </c>
      <c r="CV47" s="44">
        <f t="shared" si="47"/>
        <v>1.1201851330380184</v>
      </c>
      <c r="CW47" s="44">
        <f t="shared" si="47"/>
        <v>1.0986511523170572</v>
      </c>
      <c r="CX47" s="44">
        <f>(CX7-$DB$7)/$DD$7</f>
        <v>0.92637930654935818</v>
      </c>
      <c r="CY47" s="44">
        <f>(CY7-$DB$7)/$DD$7</f>
        <v>0.88331134510743459</v>
      </c>
      <c r="CZ47" s="44">
        <f>(CZ7-$DB$7)/$DD$7</f>
        <v>1.2493890173637938</v>
      </c>
      <c r="DA47" s="44">
        <f>(DA7-$DB$7)/$DD$7</f>
        <v>1.3139909595266799</v>
      </c>
      <c r="DB47" s="40"/>
      <c r="DC47" s="49"/>
      <c r="DD47" s="49"/>
      <c r="DE47" s="25"/>
      <c r="DF47" s="25"/>
    </row>
    <row r="48" spans="1:110" s="1" customFormat="1" ht="14" x14ac:dyDescent="0.35">
      <c r="A48" s="16" t="s">
        <v>23</v>
      </c>
      <c r="B48" s="18" t="s">
        <v>24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40">
        <f t="shared" ref="W48:CH48" si="48">(W8-$DB$8)/$DD$8</f>
        <v>-0.97136300740243786</v>
      </c>
      <c r="X48" s="40">
        <f t="shared" si="48"/>
        <v>-0.81789706354027314</v>
      </c>
      <c r="Y48" s="40">
        <f t="shared" si="48"/>
        <v>-0.70397449171621218</v>
      </c>
      <c r="Z48" s="40">
        <f t="shared" si="48"/>
        <v>-0.63932421679677265</v>
      </c>
      <c r="AA48" s="40">
        <f t="shared" si="48"/>
        <v>-1.7457616054687909E-2</v>
      </c>
      <c r="AB48" s="40">
        <f t="shared" si="48"/>
        <v>0.15703535897059551</v>
      </c>
      <c r="AC48" s="40">
        <f t="shared" si="48"/>
        <v>0.55388134263870858</v>
      </c>
      <c r="AD48" s="40">
        <f t="shared" si="48"/>
        <v>0.50256910987497871</v>
      </c>
      <c r="AE48" s="40">
        <f t="shared" si="48"/>
        <v>0.71958690165552452</v>
      </c>
      <c r="AF48" s="40">
        <f t="shared" si="48"/>
        <v>0.66011492545536055</v>
      </c>
      <c r="AG48" s="40">
        <f t="shared" si="48"/>
        <v>0.55733354178489225</v>
      </c>
      <c r="AH48" s="40">
        <f t="shared" si="48"/>
        <v>-6.6729912959309315E-2</v>
      </c>
      <c r="AI48" s="40">
        <f t="shared" si="48"/>
        <v>0.58134201766516957</v>
      </c>
      <c r="AJ48" s="40">
        <f t="shared" si="48"/>
        <v>0.16911805598223834</v>
      </c>
      <c r="AK48" s="40">
        <f t="shared" si="48"/>
        <v>-0.5588252094334899</v>
      </c>
      <c r="AL48" s="40">
        <f t="shared" si="48"/>
        <v>-0.91173411305926544</v>
      </c>
      <c r="AM48" s="40">
        <f t="shared" si="48"/>
        <v>-1.2622892445399159</v>
      </c>
      <c r="AN48" s="40">
        <f t="shared" si="48"/>
        <v>-1.4852699257547788</v>
      </c>
      <c r="AO48" s="40">
        <f t="shared" si="48"/>
        <v>-1.6666672990724296</v>
      </c>
      <c r="AP48" s="40">
        <f t="shared" si="48"/>
        <v>-1.8006753932015591</v>
      </c>
      <c r="AQ48" s="40">
        <f t="shared" si="48"/>
        <v>-1.7735285544611148</v>
      </c>
      <c r="AR48" s="40">
        <f t="shared" si="48"/>
        <v>-1.7062106711105334</v>
      </c>
      <c r="AS48" s="40">
        <f t="shared" si="48"/>
        <v>-1.5648274242600115</v>
      </c>
      <c r="AT48" s="40">
        <f t="shared" si="48"/>
        <v>-1.5734579221254708</v>
      </c>
      <c r="AU48" s="40">
        <f t="shared" si="48"/>
        <v>-1.0391516451820444</v>
      </c>
      <c r="AV48" s="40">
        <f t="shared" si="48"/>
        <v>-1.0479390611905119</v>
      </c>
      <c r="AW48" s="40">
        <f t="shared" si="48"/>
        <v>-1.1394223385643789</v>
      </c>
      <c r="AX48" s="40">
        <f t="shared" si="48"/>
        <v>-1.2454990032380224</v>
      </c>
      <c r="AY48" s="40">
        <f t="shared" si="48"/>
        <v>-0.84755459256885102</v>
      </c>
      <c r="AZ48" s="40">
        <f t="shared" si="48"/>
        <v>-0.90608505991096489</v>
      </c>
      <c r="BA48" s="40">
        <f t="shared" si="48"/>
        <v>-0.98470104955814741</v>
      </c>
      <c r="BB48" s="40">
        <f t="shared" si="48"/>
        <v>-0.94688377709313554</v>
      </c>
      <c r="BC48" s="40">
        <f t="shared" si="48"/>
        <v>-0.35985300409890414</v>
      </c>
      <c r="BD48" s="40">
        <f t="shared" si="48"/>
        <v>-0.5159865563922108</v>
      </c>
      <c r="BE48" s="40">
        <f t="shared" si="48"/>
        <v>-0.63524434507855554</v>
      </c>
      <c r="BF48" s="40">
        <f t="shared" si="48"/>
        <v>-0.82589988883369891</v>
      </c>
      <c r="BG48" s="40">
        <f t="shared" si="48"/>
        <v>-0.44945326375667105</v>
      </c>
      <c r="BH48" s="40">
        <f t="shared" si="48"/>
        <v>-0.63226290036139698</v>
      </c>
      <c r="BI48" s="40">
        <f t="shared" si="48"/>
        <v>-0.9183246750656161</v>
      </c>
      <c r="BJ48" s="40">
        <f t="shared" si="48"/>
        <v>-1.094386831520983</v>
      </c>
      <c r="BK48" s="40">
        <f t="shared" si="48"/>
        <v>-0.57294784230424123</v>
      </c>
      <c r="BL48" s="40">
        <f t="shared" si="48"/>
        <v>-0.47503092106703187</v>
      </c>
      <c r="BM48" s="40">
        <f t="shared" si="48"/>
        <v>-0.70711285457637918</v>
      </c>
      <c r="BN48" s="40">
        <f t="shared" si="48"/>
        <v>-0.79090714294283715</v>
      </c>
      <c r="BO48" s="40">
        <f t="shared" si="48"/>
        <v>-0.53826893269939624</v>
      </c>
      <c r="BP48" s="40">
        <f t="shared" si="48"/>
        <v>-0.31403290634046638</v>
      </c>
      <c r="BQ48" s="40">
        <f t="shared" si="48"/>
        <v>-0.47471708478101515</v>
      </c>
      <c r="BR48" s="40">
        <f t="shared" si="48"/>
        <v>-0.44035201146218683</v>
      </c>
      <c r="BS48" s="40">
        <f t="shared" si="48"/>
        <v>-0.16731444262766063</v>
      </c>
      <c r="BT48" s="40">
        <f t="shared" si="48"/>
        <v>-8.5246253834294419E-2</v>
      </c>
      <c r="BU48" s="40">
        <f t="shared" si="48"/>
        <v>6.0687619163469597E-2</v>
      </c>
      <c r="BV48" s="40">
        <f t="shared" si="48"/>
        <v>5.0644858010935295E-2</v>
      </c>
      <c r="BW48" s="40">
        <f t="shared" si="48"/>
        <v>0.77325290656437973</v>
      </c>
      <c r="BX48" s="40">
        <f t="shared" si="48"/>
        <v>1.1589577020789001</v>
      </c>
      <c r="BY48" s="40">
        <f t="shared" si="48"/>
        <v>0.85673335864482103</v>
      </c>
      <c r="BZ48" s="40">
        <f t="shared" si="48"/>
        <v>0.64159858458037533</v>
      </c>
      <c r="CA48" s="40">
        <f t="shared" si="48"/>
        <v>1.80028215255402</v>
      </c>
      <c r="CB48" s="40">
        <f t="shared" si="48"/>
        <v>2.0734766395315547</v>
      </c>
      <c r="CC48" s="40">
        <f t="shared" si="48"/>
        <v>1.8712091531937936</v>
      </c>
      <c r="CD48" s="40">
        <f t="shared" si="48"/>
        <v>1.6979715233125767</v>
      </c>
      <c r="CE48" s="40">
        <f t="shared" si="48"/>
        <v>0.25165699920462958</v>
      </c>
      <c r="CF48" s="40">
        <f t="shared" si="48"/>
        <v>0.59640615939397101</v>
      </c>
      <c r="CG48" s="40">
        <f t="shared" si="48"/>
        <v>0.57067158394060191</v>
      </c>
      <c r="CH48" s="40">
        <f t="shared" si="48"/>
        <v>-8.2429289580297977E-4</v>
      </c>
      <c r="CI48" s="40">
        <f t="shared" ref="CI48:CW48" si="49">(CI8-$DB$8)/$DD$8</f>
        <v>0.68867402748287987</v>
      </c>
      <c r="CJ48" s="40">
        <f t="shared" si="49"/>
        <v>1.3221525708075823</v>
      </c>
      <c r="CK48" s="40">
        <f t="shared" si="49"/>
        <v>0.99293830677606743</v>
      </c>
      <c r="CL48" s="40">
        <f t="shared" si="49"/>
        <v>1.5090420791305255</v>
      </c>
      <c r="CM48" s="40">
        <f t="shared" si="49"/>
        <v>1.759326517228841</v>
      </c>
      <c r="CN48" s="40">
        <f t="shared" si="49"/>
        <v>1.4401550143498605</v>
      </c>
      <c r="CO48" s="40">
        <f t="shared" si="49"/>
        <v>1.38225221957978</v>
      </c>
      <c r="CP48" s="40">
        <f t="shared" si="49"/>
        <v>0.82440822118510126</v>
      </c>
      <c r="CQ48" s="40">
        <f t="shared" si="49"/>
        <v>1.0502134289741145</v>
      </c>
      <c r="CR48" s="45">
        <f t="shared" si="49"/>
        <v>1.2567177051731011</v>
      </c>
      <c r="CS48" s="45">
        <f t="shared" si="49"/>
        <v>1.293122714351038</v>
      </c>
      <c r="CT48" s="45">
        <f t="shared" si="49"/>
        <v>0.82221136718298438</v>
      </c>
      <c r="CU48" s="45">
        <f t="shared" si="49"/>
        <v>1.1424812970630236</v>
      </c>
      <c r="CV48" s="45">
        <f t="shared" si="49"/>
        <v>1.0367184686753967</v>
      </c>
      <c r="CW48" s="45">
        <f t="shared" si="49"/>
        <v>0.8823110159551818</v>
      </c>
      <c r="CX48" s="45">
        <f>(CX8-$DB$8)/$DD$8</f>
        <v>0.55027222534951659</v>
      </c>
      <c r="CY48" s="45">
        <f>(CY8-$DB$8)/$DD$8</f>
        <v>0.67360988575407843</v>
      </c>
      <c r="CZ48" s="45">
        <f>(CZ8-$DB$8)/$DD$8</f>
        <v>0.44152795224473118</v>
      </c>
      <c r="DA48" s="45">
        <f>(DA8-$DB$8)/$DD$8</f>
        <v>0.30296923196835951</v>
      </c>
      <c r="DB48" s="25"/>
      <c r="DC48" s="49"/>
      <c r="DD48" s="49"/>
      <c r="DE48" s="25"/>
      <c r="DF48" s="25"/>
    </row>
    <row r="49" spans="1:187" s="1" customFormat="1" ht="14" x14ac:dyDescent="0.35">
      <c r="A49" s="16" t="s">
        <v>28</v>
      </c>
      <c r="B49" s="18" t="s">
        <v>29</v>
      </c>
      <c r="C49" s="40">
        <f t="shared" ref="C49:BN49" si="50">(C9-$DB$9)/$DD$9</f>
        <v>-1.8281617158141661</v>
      </c>
      <c r="D49" s="40">
        <f t="shared" si="50"/>
        <v>-2.1797312765476597</v>
      </c>
      <c r="E49" s="40">
        <f t="shared" si="50"/>
        <v>-2.1269958424376352</v>
      </c>
      <c r="F49" s="40">
        <f t="shared" si="50"/>
        <v>-2.1269958424376352</v>
      </c>
      <c r="G49" s="40">
        <f t="shared" si="50"/>
        <v>-3.2695969148214896</v>
      </c>
      <c r="H49" s="40">
        <f t="shared" si="50"/>
        <v>-0.73829607754033488</v>
      </c>
      <c r="I49" s="40">
        <f t="shared" si="50"/>
        <v>-0.47461890699021458</v>
      </c>
      <c r="J49" s="40">
        <f t="shared" si="50"/>
        <v>-0.82618846772370835</v>
      </c>
      <c r="K49" s="40">
        <f t="shared" si="50"/>
        <v>-0.24609869251344413</v>
      </c>
      <c r="L49" s="40">
        <f t="shared" si="50"/>
        <v>-0.21094173644009426</v>
      </c>
      <c r="M49" s="40">
        <f t="shared" si="50"/>
        <v>-0.12304934625672082</v>
      </c>
      <c r="N49" s="40">
        <f t="shared" si="50"/>
        <v>0.24609869251344663</v>
      </c>
      <c r="O49" s="40">
        <f t="shared" si="50"/>
        <v>-0.22852021447676796</v>
      </c>
      <c r="P49" s="40">
        <f t="shared" si="50"/>
        <v>-0.38672651680684117</v>
      </c>
      <c r="Q49" s="40">
        <f t="shared" si="50"/>
        <v>-0.70313912146698498</v>
      </c>
      <c r="R49" s="40">
        <f t="shared" si="50"/>
        <v>0.31641260466014637</v>
      </c>
      <c r="S49" s="40">
        <f t="shared" si="50"/>
        <v>0.24609869251344663</v>
      </c>
      <c r="T49" s="40">
        <f t="shared" si="50"/>
        <v>0.47461890699021958</v>
      </c>
      <c r="U49" s="40">
        <f t="shared" si="50"/>
        <v>0.31641260466014637</v>
      </c>
      <c r="V49" s="40">
        <f t="shared" si="50"/>
        <v>2.4980519749355336E-15</v>
      </c>
      <c r="W49" s="40">
        <f t="shared" si="50"/>
        <v>-3.515695607334738E-2</v>
      </c>
      <c r="X49" s="40">
        <f t="shared" si="50"/>
        <v>0.43946195091686968</v>
      </c>
      <c r="Y49" s="40">
        <f t="shared" si="50"/>
        <v>0.91408085790708682</v>
      </c>
      <c r="Z49" s="40">
        <f t="shared" si="50"/>
        <v>0.14062782429339951</v>
      </c>
      <c r="AA49" s="40">
        <f t="shared" si="50"/>
        <v>0.61524673128361662</v>
      </c>
      <c r="AB49" s="40">
        <f t="shared" si="50"/>
        <v>0.47461890699021958</v>
      </c>
      <c r="AC49" s="40">
        <f t="shared" si="50"/>
        <v>0.12304934625672581</v>
      </c>
      <c r="AD49" s="40">
        <f t="shared" si="50"/>
        <v>0.54493281913691682</v>
      </c>
      <c r="AE49" s="40">
        <f t="shared" si="50"/>
        <v>0.19336325840342308</v>
      </c>
      <c r="AF49" s="40">
        <f t="shared" si="50"/>
        <v>0.5976682532469404</v>
      </c>
      <c r="AG49" s="40">
        <f t="shared" si="50"/>
        <v>2.4980519749355336E-15</v>
      </c>
      <c r="AH49" s="40">
        <f t="shared" si="50"/>
        <v>0.36914803877016994</v>
      </c>
      <c r="AI49" s="40">
        <f t="shared" si="50"/>
        <v>-3.515695607334738E-2</v>
      </c>
      <c r="AJ49" s="40">
        <f t="shared" si="50"/>
        <v>-0.63282520932028774</v>
      </c>
      <c r="AK49" s="40">
        <f t="shared" si="50"/>
        <v>-0.80860998968703468</v>
      </c>
      <c r="AL49" s="40">
        <f t="shared" si="50"/>
        <v>-1.2656504186405755</v>
      </c>
      <c r="AM49" s="40">
        <f t="shared" si="50"/>
        <v>-2.3730945349510804</v>
      </c>
      <c r="AN49" s="40">
        <f t="shared" si="50"/>
        <v>-3.1113906124914177</v>
      </c>
      <c r="AO49" s="40">
        <f t="shared" si="50"/>
        <v>-3.0059197442713694</v>
      </c>
      <c r="AP49" s="40">
        <f t="shared" si="50"/>
        <v>-2.9004488760513212</v>
      </c>
      <c r="AQ49" s="40">
        <f t="shared" si="50"/>
        <v>-2.0039464961809128</v>
      </c>
      <c r="AR49" s="40">
        <f t="shared" si="50"/>
        <v>-1.6347984574107444</v>
      </c>
      <c r="AS49" s="40">
        <f t="shared" si="50"/>
        <v>-0.91408085790708182</v>
      </c>
      <c r="AT49" s="40">
        <f t="shared" si="50"/>
        <v>-0.70313912146698498</v>
      </c>
      <c r="AU49" s="40">
        <f t="shared" si="50"/>
        <v>-0.73829607754033488</v>
      </c>
      <c r="AV49" s="40">
        <f t="shared" si="50"/>
        <v>-0.87892390183373192</v>
      </c>
      <c r="AW49" s="40">
        <f t="shared" si="50"/>
        <v>-0.24609869251344413</v>
      </c>
      <c r="AX49" s="40">
        <f t="shared" si="50"/>
        <v>-0.21094173644009426</v>
      </c>
      <c r="AY49" s="40">
        <f t="shared" si="50"/>
        <v>-0.17578478036674439</v>
      </c>
      <c r="AZ49" s="40">
        <f t="shared" si="50"/>
        <v>3.5156956073352376E-2</v>
      </c>
      <c r="BA49" s="40">
        <f t="shared" si="50"/>
        <v>0.3339910826968201</v>
      </c>
      <c r="BB49" s="40">
        <f t="shared" si="50"/>
        <v>0.2636771705501228</v>
      </c>
      <c r="BC49" s="40">
        <f t="shared" si="50"/>
        <v>0.2988341266234727</v>
      </c>
      <c r="BD49" s="40">
        <f t="shared" si="50"/>
        <v>0.19336325840342308</v>
      </c>
      <c r="BE49" s="40">
        <f t="shared" si="50"/>
        <v>0.45704042895354341</v>
      </c>
      <c r="BF49" s="40">
        <f t="shared" si="50"/>
        <v>0.36914803877016994</v>
      </c>
      <c r="BG49" s="40">
        <f t="shared" si="50"/>
        <v>0.3339910826968201</v>
      </c>
      <c r="BH49" s="40">
        <f t="shared" si="50"/>
        <v>0.21094173644009925</v>
      </c>
      <c r="BI49" s="40">
        <f t="shared" si="50"/>
        <v>0.36914803877016994</v>
      </c>
      <c r="BJ49" s="40">
        <f t="shared" si="50"/>
        <v>0.5976682532469404</v>
      </c>
      <c r="BK49" s="40">
        <f t="shared" si="50"/>
        <v>0.14062782429339951</v>
      </c>
      <c r="BL49" s="40">
        <f t="shared" si="50"/>
        <v>0.21094173644009925</v>
      </c>
      <c r="BM49" s="40">
        <f t="shared" si="50"/>
        <v>0.2988341266234727</v>
      </c>
      <c r="BN49" s="40">
        <f t="shared" si="50"/>
        <v>0.24609869251344663</v>
      </c>
      <c r="BO49" s="40">
        <f t="shared" ref="BO49:CW49" si="51">(BO9-$DB$9)/$DD$9</f>
        <v>0.3339910826968201</v>
      </c>
      <c r="BP49" s="40">
        <f t="shared" si="51"/>
        <v>0.40430499484351984</v>
      </c>
      <c r="BQ49" s="40">
        <f t="shared" si="51"/>
        <v>0.31641260466014637</v>
      </c>
      <c r="BR49" s="40">
        <f t="shared" si="51"/>
        <v>0.61524673128361662</v>
      </c>
      <c r="BS49" s="40">
        <f t="shared" si="51"/>
        <v>0.72071759950366376</v>
      </c>
      <c r="BT49" s="40">
        <f t="shared" si="51"/>
        <v>0.72071759950366376</v>
      </c>
      <c r="BU49" s="40">
        <f t="shared" si="51"/>
        <v>0.72071759950366376</v>
      </c>
      <c r="BV49" s="40">
        <f t="shared" si="51"/>
        <v>0.75587455557701355</v>
      </c>
      <c r="BW49" s="40">
        <f t="shared" si="51"/>
        <v>1.0019732480904602</v>
      </c>
      <c r="BX49" s="40">
        <f t="shared" si="51"/>
        <v>1.0371302041638075</v>
      </c>
      <c r="BY49" s="40">
        <f t="shared" si="51"/>
        <v>1.2480719406039045</v>
      </c>
      <c r="BZ49" s="40">
        <f t="shared" si="51"/>
        <v>0.98439477005378406</v>
      </c>
      <c r="CA49" s="40">
        <f t="shared" si="51"/>
        <v>1.2304934625672306</v>
      </c>
      <c r="CB49" s="40">
        <f t="shared" si="51"/>
        <v>1.1777580284572071</v>
      </c>
      <c r="CC49" s="40">
        <f t="shared" si="51"/>
        <v>0.96681629201711039</v>
      </c>
      <c r="CD49" s="40">
        <f t="shared" si="51"/>
        <v>0.86134542379706069</v>
      </c>
      <c r="CE49" s="40">
        <f t="shared" si="51"/>
        <v>0.86134542379706069</v>
      </c>
      <c r="CF49" s="40">
        <f t="shared" si="51"/>
        <v>-0.2636771705501178</v>
      </c>
      <c r="CG49" s="40">
        <f t="shared" si="51"/>
        <v>0.17578478036674938</v>
      </c>
      <c r="CH49" s="40">
        <f t="shared" si="51"/>
        <v>0.50977586306356693</v>
      </c>
      <c r="CI49" s="40">
        <f t="shared" si="51"/>
        <v>0.72071759950366376</v>
      </c>
      <c r="CJ49" s="40">
        <f t="shared" si="51"/>
        <v>0.77345303361368734</v>
      </c>
      <c r="CK49" s="40">
        <f t="shared" si="51"/>
        <v>0.91408085790708682</v>
      </c>
      <c r="CL49" s="40">
        <f t="shared" si="51"/>
        <v>1.1426010723838573</v>
      </c>
      <c r="CM49" s="40">
        <f t="shared" si="51"/>
        <v>0.94923781398043416</v>
      </c>
      <c r="CN49" s="40">
        <f t="shared" si="51"/>
        <v>0.93165933594376049</v>
      </c>
      <c r="CO49" s="40">
        <f t="shared" si="51"/>
        <v>0.96681629201711039</v>
      </c>
      <c r="CP49" s="40">
        <f t="shared" si="51"/>
        <v>0.54493281913691682</v>
      </c>
      <c r="CQ49" s="40">
        <f t="shared" si="51"/>
        <v>0.43946195091686968</v>
      </c>
      <c r="CR49" s="45">
        <f t="shared" si="51"/>
        <v>0.61524673128361662</v>
      </c>
      <c r="CS49" s="45">
        <f t="shared" si="51"/>
        <v>0.43946195091686968</v>
      </c>
      <c r="CT49" s="45">
        <f t="shared" si="51"/>
        <v>0.36914803877016994</v>
      </c>
      <c r="CU49" s="45">
        <f t="shared" si="51"/>
        <v>0.21094173644009925</v>
      </c>
      <c r="CV49" s="45">
        <f t="shared" si="51"/>
        <v>0.47461890699021958</v>
      </c>
      <c r="CW49" s="45">
        <f t="shared" si="51"/>
        <v>0.35156956073349627</v>
      </c>
      <c r="CX49" s="45">
        <f>(CX9-$DB$9)/$DD$9</f>
        <v>0.38672651680684617</v>
      </c>
      <c r="CY49" s="45">
        <f>(CY9-$DB$9)/$DD$9</f>
        <v>0.66798216539364019</v>
      </c>
      <c r="CZ49" s="45">
        <f>(CZ9-$DB$9)/$DD$9</f>
        <v>0.82618846772371335</v>
      </c>
      <c r="DA49" s="45">
        <f>(DA9-$DB$9)/$DD$9</f>
        <v>0.66798216539364019</v>
      </c>
      <c r="DB49" s="40"/>
      <c r="DC49" s="49"/>
      <c r="DD49" s="49"/>
      <c r="DE49" s="25"/>
      <c r="DF49" s="25"/>
    </row>
    <row r="50" spans="1:187" s="1" customFormat="1" ht="15" customHeight="1" x14ac:dyDescent="0.35">
      <c r="A50" s="16" t="s">
        <v>32</v>
      </c>
      <c r="B50" s="18" t="s">
        <v>33</v>
      </c>
      <c r="C50" s="25"/>
      <c r="D50" s="25"/>
      <c r="E50" s="25"/>
      <c r="F50" s="25"/>
      <c r="G50" s="40">
        <f t="shared" ref="G50:BR50" si="52">-(G10-$DB$10)/$DD$10</f>
        <v>-1.9749802962271825</v>
      </c>
      <c r="H50" s="40">
        <f t="shared" si="52"/>
        <v>-1.7417218640323768</v>
      </c>
      <c r="I50" s="40">
        <f t="shared" si="52"/>
        <v>-0.80868813525315375</v>
      </c>
      <c r="J50" s="40">
        <f t="shared" si="52"/>
        <v>-0.92531735135055659</v>
      </c>
      <c r="K50" s="40">
        <f t="shared" si="52"/>
        <v>-0.78924993257025311</v>
      </c>
      <c r="L50" s="40">
        <f t="shared" si="52"/>
        <v>-0.28385666281484079</v>
      </c>
      <c r="M50" s="40">
        <f t="shared" si="52"/>
        <v>0.5714242552327804</v>
      </c>
      <c r="N50" s="40">
        <f t="shared" si="52"/>
        <v>0.33816582303797449</v>
      </c>
      <c r="O50" s="40">
        <f t="shared" si="52"/>
        <v>-0.16722744671743789</v>
      </c>
      <c r="P50" s="40">
        <f t="shared" si="52"/>
        <v>-0.57542970305834795</v>
      </c>
      <c r="Q50" s="40">
        <f t="shared" si="52"/>
        <v>0.29928941767217365</v>
      </c>
      <c r="R50" s="40">
        <f t="shared" si="52"/>
        <v>0.47423324181827797</v>
      </c>
      <c r="S50" s="40">
        <f t="shared" si="52"/>
        <v>-0.26441846013194015</v>
      </c>
      <c r="T50" s="40">
        <f t="shared" si="52"/>
        <v>7.7163774286664426E-3</v>
      </c>
      <c r="U50" s="40">
        <f t="shared" si="52"/>
        <v>0.68805347133018335</v>
      </c>
      <c r="V50" s="40">
        <f t="shared" si="52"/>
        <v>0.8046826874275862</v>
      </c>
      <c r="W50" s="40">
        <f t="shared" si="52"/>
        <v>0.33816582303797449</v>
      </c>
      <c r="X50" s="40">
        <f t="shared" si="52"/>
        <v>0.68805347133018335</v>
      </c>
      <c r="Y50" s="40">
        <f t="shared" si="52"/>
        <v>1.3295141598658993</v>
      </c>
      <c r="Z50" s="40">
        <f t="shared" si="52"/>
        <v>1.5627725920607047</v>
      </c>
      <c r="AA50" s="40">
        <f t="shared" si="52"/>
        <v>1.2517613491342972</v>
      </c>
      <c r="AB50" s="40">
        <f t="shared" si="52"/>
        <v>1.3878287679146006</v>
      </c>
      <c r="AC50" s="40">
        <f t="shared" si="52"/>
        <v>1.7571546188897096</v>
      </c>
      <c r="AD50" s="40">
        <f t="shared" si="52"/>
        <v>1.7571546188897096</v>
      </c>
      <c r="AE50" s="40">
        <f t="shared" si="52"/>
        <v>1.4655815786462025</v>
      </c>
      <c r="AF50" s="40">
        <f t="shared" si="52"/>
        <v>1.5433343893778046</v>
      </c>
      <c r="AG50" s="40">
        <f t="shared" si="52"/>
        <v>1.6210872001094061</v>
      </c>
      <c r="AH50" s="40">
        <f t="shared" si="52"/>
        <v>1.2128849437684963</v>
      </c>
      <c r="AI50" s="40">
        <f t="shared" si="52"/>
        <v>-5.0598230620034997E-2</v>
      </c>
      <c r="AJ50" s="40">
        <f t="shared" si="52"/>
        <v>-0.90587914866765595</v>
      </c>
      <c r="AK50" s="40">
        <f t="shared" si="52"/>
        <v>-0.88644094598475576</v>
      </c>
      <c r="AL50" s="40">
        <f t="shared" si="52"/>
        <v>-1.6056544452520738</v>
      </c>
      <c r="AM50" s="40">
        <f t="shared" si="52"/>
        <v>-2.2471151337877897</v>
      </c>
      <c r="AN50" s="40">
        <f t="shared" si="52"/>
        <v>-2.3637443498851924</v>
      </c>
      <c r="AO50" s="40">
        <f t="shared" si="52"/>
        <v>-2.2471151337877897</v>
      </c>
      <c r="AP50" s="40">
        <f t="shared" si="52"/>
        <v>-2.3637443498851924</v>
      </c>
      <c r="AQ50" s="40">
        <f t="shared" si="52"/>
        <v>-2.2276769311048885</v>
      </c>
      <c r="AR50" s="40">
        <f t="shared" si="52"/>
        <v>-2.1499241203732868</v>
      </c>
      <c r="AS50" s="40">
        <f t="shared" si="52"/>
        <v>-1.4890252291546708</v>
      </c>
      <c r="AT50" s="40">
        <f t="shared" si="52"/>
        <v>-1.5473398372033722</v>
      </c>
      <c r="AU50" s="40">
        <f t="shared" si="52"/>
        <v>-1.5084634318375711</v>
      </c>
      <c r="AV50" s="40">
        <f t="shared" si="52"/>
        <v>-1.1391375808624618</v>
      </c>
      <c r="AW50" s="40">
        <f t="shared" si="52"/>
        <v>-0.34217127086354221</v>
      </c>
      <c r="AX50" s="40">
        <f t="shared" si="52"/>
        <v>-0.38104767622934305</v>
      </c>
      <c r="AY50" s="40">
        <f t="shared" si="52"/>
        <v>-0.63374431110704943</v>
      </c>
      <c r="AZ50" s="40">
        <f t="shared" si="52"/>
        <v>-0.16722744671743789</v>
      </c>
      <c r="BA50" s="40">
        <f t="shared" si="52"/>
        <v>0.16322199889187014</v>
      </c>
      <c r="BB50" s="40">
        <f t="shared" si="52"/>
        <v>-7.0036433302935616E-2</v>
      </c>
      <c r="BC50" s="40">
        <f t="shared" si="52"/>
        <v>-0.51711509500964659</v>
      </c>
      <c r="BD50" s="40">
        <f t="shared" si="52"/>
        <v>-0.10891283866873644</v>
      </c>
      <c r="BE50" s="40">
        <f t="shared" si="52"/>
        <v>2.7154580111567062E-2</v>
      </c>
      <c r="BF50" s="40">
        <f t="shared" si="52"/>
        <v>-0.10891283866873644</v>
      </c>
      <c r="BG50" s="40">
        <f t="shared" si="52"/>
        <v>-0.30329486549774137</v>
      </c>
      <c r="BH50" s="40">
        <f t="shared" si="52"/>
        <v>-8.9474635985835826E-2</v>
      </c>
      <c r="BI50" s="40">
        <f t="shared" si="52"/>
        <v>0.31872762035507429</v>
      </c>
      <c r="BJ50" s="40">
        <f t="shared" si="52"/>
        <v>2.7154580111567062E-2</v>
      </c>
      <c r="BK50" s="40">
        <f t="shared" si="52"/>
        <v>-0.38104767622934305</v>
      </c>
      <c r="BL50" s="40">
        <f t="shared" si="52"/>
        <v>-0.47823868964384569</v>
      </c>
      <c r="BM50" s="40">
        <f t="shared" si="52"/>
        <v>-7.0036433302935616E-2</v>
      </c>
      <c r="BN50" s="40">
        <f t="shared" si="52"/>
        <v>-0.75037352720445227</v>
      </c>
      <c r="BO50" s="40">
        <f t="shared" si="52"/>
        <v>-1.0380589269113796</v>
      </c>
      <c r="BP50" s="40">
        <f t="shared" si="52"/>
        <v>-1.0827667930820506</v>
      </c>
      <c r="BQ50" s="40">
        <f t="shared" si="52"/>
        <v>-0.7911937528385431</v>
      </c>
      <c r="BR50" s="40">
        <f t="shared" si="52"/>
        <v>-0.69983420022891107</v>
      </c>
      <c r="BS50" s="40">
        <f t="shared" ref="BS50:CW50" si="53">-(BS10-$DB$10)/$DD$10</f>
        <v>-0.56376678144860792</v>
      </c>
      <c r="BT50" s="40">
        <f t="shared" si="53"/>
        <v>-4.2822949546874836E-2</v>
      </c>
      <c r="BU50" s="40">
        <f t="shared" si="53"/>
        <v>0.48978380396459831</v>
      </c>
      <c r="BV50" s="40">
        <f t="shared" si="53"/>
        <v>0.57725571603765047</v>
      </c>
      <c r="BW50" s="40">
        <f t="shared" si="53"/>
        <v>0.5928062781839708</v>
      </c>
      <c r="BX50" s="40">
        <f t="shared" si="53"/>
        <v>0.83967145225680695</v>
      </c>
      <c r="BY50" s="40">
        <f t="shared" si="53"/>
        <v>1.1526265154515047</v>
      </c>
      <c r="BZ50" s="40">
        <f t="shared" si="53"/>
        <v>1.082648985793063</v>
      </c>
      <c r="CA50" s="40">
        <f t="shared" si="53"/>
        <v>1.2264916856465264</v>
      </c>
      <c r="CB50" s="40">
        <f t="shared" si="53"/>
        <v>1.1156939303539939</v>
      </c>
      <c r="CC50" s="40">
        <f t="shared" si="53"/>
        <v>1.0670984236467427</v>
      </c>
      <c r="CD50" s="40">
        <f t="shared" si="53"/>
        <v>0.66667144837899273</v>
      </c>
      <c r="CE50" s="40">
        <f t="shared" si="53"/>
        <v>0.47812088235485806</v>
      </c>
      <c r="CF50" s="40">
        <f t="shared" si="53"/>
        <v>0.31289615955020406</v>
      </c>
      <c r="CG50" s="40">
        <f t="shared" si="53"/>
        <v>0.30317705820875351</v>
      </c>
      <c r="CH50" s="40">
        <f t="shared" si="53"/>
        <v>0.43146919591589727</v>
      </c>
      <c r="CI50" s="40">
        <f t="shared" si="53"/>
        <v>0.21959278667228166</v>
      </c>
      <c r="CJ50" s="40">
        <f t="shared" si="53"/>
        <v>0.31289615955020406</v>
      </c>
      <c r="CK50" s="40">
        <f t="shared" si="53"/>
        <v>0.69582875240334352</v>
      </c>
      <c r="CL50" s="40">
        <f t="shared" si="53"/>
        <v>0.67444672945215312</v>
      </c>
      <c r="CM50" s="40">
        <f t="shared" si="53"/>
        <v>0.57531189576936037</v>
      </c>
      <c r="CN50" s="40">
        <f t="shared" si="53"/>
        <v>0.76386246179349526</v>
      </c>
      <c r="CO50" s="40">
        <f t="shared" si="53"/>
        <v>0.82995235091535668</v>
      </c>
      <c r="CP50" s="40">
        <f t="shared" si="53"/>
        <v>0.57725571603765069</v>
      </c>
      <c r="CQ50" s="40">
        <f t="shared" si="53"/>
        <v>0.20987368533083156</v>
      </c>
      <c r="CR50" s="40">
        <f t="shared" si="53"/>
        <v>0.39842425135496584</v>
      </c>
      <c r="CS50" s="40">
        <f t="shared" si="53"/>
        <v>0.82217706984219674</v>
      </c>
      <c r="CT50" s="40">
        <f t="shared" si="53"/>
        <v>0.61613212140345153</v>
      </c>
      <c r="CU50" s="40">
        <f t="shared" si="53"/>
        <v>0.14183997594068001</v>
      </c>
      <c r="CV50" s="40">
        <f t="shared" si="53"/>
        <v>0.20209840425767139</v>
      </c>
      <c r="CW50" s="40">
        <f t="shared" si="53"/>
        <v>0.26818829337953298</v>
      </c>
      <c r="CX50" s="40">
        <f>-(CX10-$DB$10)/$DD$10</f>
        <v>0.32261526089165415</v>
      </c>
      <c r="CY50" s="40">
        <f>-(CY10-$DB$10)/$DD$10</f>
        <v>0.11073885164803893</v>
      </c>
      <c r="CZ50" s="40">
        <f>-(CZ10-$DB$10)/$DD$10</f>
        <v>0.36537930679403524</v>
      </c>
      <c r="DA50" s="40">
        <f>-(DA10-$DB$10)/$DD$10</f>
        <v>0.8046826874275862</v>
      </c>
      <c r="DB50" s="25"/>
      <c r="DC50" s="49"/>
      <c r="DD50" s="49"/>
      <c r="DE50" s="25"/>
      <c r="DF50" s="25"/>
    </row>
    <row r="51" spans="1:187" s="1" customFormat="1" ht="15" customHeight="1" x14ac:dyDescent="0.35">
      <c r="A51" s="16" t="s">
        <v>37</v>
      </c>
      <c r="B51" s="18" t="s">
        <v>38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40">
        <f t="shared" ref="S51:CD51" si="54">-(S11-$DB$11)/$DD$11</f>
        <v>0.13833015497842069</v>
      </c>
      <c r="T51" s="40">
        <f t="shared" si="54"/>
        <v>0.5647909446000593</v>
      </c>
      <c r="U51" s="40">
        <f t="shared" si="54"/>
        <v>0.73537526044871471</v>
      </c>
      <c r="V51" s="40">
        <f t="shared" si="54"/>
        <v>0.73537526044871471</v>
      </c>
      <c r="W51" s="40">
        <f t="shared" si="54"/>
        <v>0.99125173422169788</v>
      </c>
      <c r="X51" s="40">
        <f t="shared" si="54"/>
        <v>0.39420662875140383</v>
      </c>
      <c r="Y51" s="40">
        <f t="shared" si="54"/>
        <v>1.247128207994681</v>
      </c>
      <c r="Z51" s="40">
        <f t="shared" si="54"/>
        <v>1.5882968396919919</v>
      </c>
      <c r="AA51" s="40">
        <f t="shared" si="54"/>
        <v>0.90595957629737012</v>
      </c>
      <c r="AB51" s="40">
        <f t="shared" si="54"/>
        <v>1.247128207994681</v>
      </c>
      <c r="AC51" s="40">
        <f t="shared" si="54"/>
        <v>1.3324203659190088</v>
      </c>
      <c r="AD51" s="40">
        <f t="shared" si="54"/>
        <v>1.5882968396919919</v>
      </c>
      <c r="AE51" s="40">
        <f t="shared" si="54"/>
        <v>1.5030046817676641</v>
      </c>
      <c r="AF51" s="40">
        <f t="shared" si="54"/>
        <v>1.3324203659190088</v>
      </c>
      <c r="AG51" s="40">
        <f t="shared" si="54"/>
        <v>1.4177125238433363</v>
      </c>
      <c r="AH51" s="40">
        <f t="shared" si="54"/>
        <v>0.99125173422169788</v>
      </c>
      <c r="AI51" s="40">
        <f t="shared" si="54"/>
        <v>0.13833015497842069</v>
      </c>
      <c r="AJ51" s="40">
        <f t="shared" si="54"/>
        <v>-0.37342279256754562</v>
      </c>
      <c r="AK51" s="40">
        <f t="shared" si="54"/>
        <v>-0.71459142426485645</v>
      </c>
      <c r="AL51" s="40">
        <f t="shared" si="54"/>
        <v>-1.738097319356789</v>
      </c>
      <c r="AM51" s="40">
        <f t="shared" si="54"/>
        <v>-2.6763110565243937</v>
      </c>
      <c r="AN51" s="40">
        <f t="shared" si="54"/>
        <v>-2.932187530297377</v>
      </c>
      <c r="AO51" s="40">
        <f t="shared" si="54"/>
        <v>-2.5057267406757386</v>
      </c>
      <c r="AP51" s="40">
        <f t="shared" si="54"/>
        <v>-2.4204345827514109</v>
      </c>
      <c r="AQ51" s="40">
        <f t="shared" si="54"/>
        <v>-2.4204345827514109</v>
      </c>
      <c r="AR51" s="40">
        <f t="shared" si="54"/>
        <v>-1.2263443718108227</v>
      </c>
      <c r="AS51" s="40">
        <f t="shared" si="54"/>
        <v>-0.6292992663405288</v>
      </c>
      <c r="AT51" s="40">
        <f t="shared" si="54"/>
        <v>-1.1410522138864951</v>
      </c>
      <c r="AU51" s="40">
        <f t="shared" si="54"/>
        <v>-1.482220845583806</v>
      </c>
      <c r="AV51" s="40">
        <f t="shared" si="54"/>
        <v>-0.97046789803783962</v>
      </c>
      <c r="AW51" s="40">
        <f t="shared" si="54"/>
        <v>-0.6292992663405288</v>
      </c>
      <c r="AX51" s="40">
        <f t="shared" si="54"/>
        <v>-0.45871495049187333</v>
      </c>
      <c r="AY51" s="40">
        <f t="shared" si="54"/>
        <v>-0.79988358218918421</v>
      </c>
      <c r="AZ51" s="40">
        <f t="shared" si="54"/>
        <v>-0.71459142426485645</v>
      </c>
      <c r="BA51" s="40">
        <f t="shared" si="54"/>
        <v>-0.20283847671889016</v>
      </c>
      <c r="BB51" s="40">
        <f t="shared" si="54"/>
        <v>-0.28813063464321786</v>
      </c>
      <c r="BC51" s="40">
        <f t="shared" si="54"/>
        <v>-0.45871495049187333</v>
      </c>
      <c r="BD51" s="40">
        <f t="shared" si="54"/>
        <v>-0.79988358218918421</v>
      </c>
      <c r="BE51" s="40">
        <f t="shared" si="54"/>
        <v>-0.11754631879456245</v>
      </c>
      <c r="BF51" s="40">
        <f t="shared" si="54"/>
        <v>-3.2254160870234742E-2</v>
      </c>
      <c r="BG51" s="40">
        <f t="shared" si="54"/>
        <v>5.3037997054092977E-2</v>
      </c>
      <c r="BH51" s="40">
        <f t="shared" si="54"/>
        <v>-0.11754631879456245</v>
      </c>
      <c r="BI51" s="40">
        <f t="shared" si="54"/>
        <v>0.13833015497842069</v>
      </c>
      <c r="BJ51" s="40">
        <f t="shared" si="54"/>
        <v>-0.11754631879456245</v>
      </c>
      <c r="BK51" s="40">
        <f t="shared" si="54"/>
        <v>-0.20283847671889016</v>
      </c>
      <c r="BL51" s="40">
        <f t="shared" si="54"/>
        <v>-0.28813063464321786</v>
      </c>
      <c r="BM51" s="40">
        <f t="shared" si="54"/>
        <v>-0.28813063464321786</v>
      </c>
      <c r="BN51" s="40">
        <f t="shared" si="54"/>
        <v>-0.20283847671889016</v>
      </c>
      <c r="BO51" s="40">
        <f t="shared" si="54"/>
        <v>-0.45871495049187333</v>
      </c>
      <c r="BP51" s="40">
        <f t="shared" si="54"/>
        <v>-0.37342279256754562</v>
      </c>
      <c r="BQ51" s="40">
        <f t="shared" si="54"/>
        <v>-0.11754631879456245</v>
      </c>
      <c r="BR51" s="40">
        <f t="shared" si="54"/>
        <v>-0.11754631879456245</v>
      </c>
      <c r="BS51" s="40">
        <f t="shared" si="54"/>
        <v>5.3037997054092977E-2</v>
      </c>
      <c r="BT51" s="40">
        <f t="shared" si="54"/>
        <v>0.22362231290274842</v>
      </c>
      <c r="BU51" s="40">
        <f t="shared" si="54"/>
        <v>0.39420662875140383</v>
      </c>
      <c r="BV51" s="40">
        <f t="shared" si="54"/>
        <v>0.73537526044871471</v>
      </c>
      <c r="BW51" s="40">
        <f t="shared" si="54"/>
        <v>0.65008310252438695</v>
      </c>
      <c r="BX51" s="40">
        <f t="shared" si="54"/>
        <v>0.82066741837304247</v>
      </c>
      <c r="BY51" s="40">
        <f t="shared" si="54"/>
        <v>1.0765438921460255</v>
      </c>
      <c r="BZ51" s="40">
        <f t="shared" si="54"/>
        <v>0.99125173422169788</v>
      </c>
      <c r="CA51" s="40">
        <f t="shared" si="54"/>
        <v>0.99125173422169788</v>
      </c>
      <c r="CB51" s="40">
        <f t="shared" si="54"/>
        <v>0.93154722367466847</v>
      </c>
      <c r="CC51" s="40">
        <f t="shared" si="54"/>
        <v>0.54773251301519343</v>
      </c>
      <c r="CD51" s="40">
        <f t="shared" si="54"/>
        <v>0.30038525503464325</v>
      </c>
      <c r="CE51" s="40">
        <f t="shared" ref="CE51:CW51" si="55">-(CE11-$DB$11)/$DD$11</f>
        <v>0.44538192350600059</v>
      </c>
      <c r="CF51" s="40">
        <f t="shared" si="55"/>
        <v>3.597956546922719E-2</v>
      </c>
      <c r="CG51" s="40">
        <f t="shared" si="55"/>
        <v>0.28332682344977805</v>
      </c>
      <c r="CH51" s="40">
        <f t="shared" si="55"/>
        <v>0.52214486563789542</v>
      </c>
      <c r="CI51" s="40">
        <f t="shared" si="55"/>
        <v>0.3345021182043742</v>
      </c>
      <c r="CJ51" s="40">
        <f t="shared" si="55"/>
        <v>0.73537526044871471</v>
      </c>
      <c r="CK51" s="40">
        <f t="shared" si="55"/>
        <v>1.1959529132400843</v>
      </c>
      <c r="CL51" s="40">
        <f t="shared" si="55"/>
        <v>1.0424270289762947</v>
      </c>
      <c r="CM51" s="40">
        <f t="shared" si="55"/>
        <v>1.0594854605611601</v>
      </c>
      <c r="CN51" s="40">
        <f t="shared" si="55"/>
        <v>1.2983035027492777</v>
      </c>
      <c r="CO51" s="40">
        <f t="shared" si="55"/>
        <v>1.3835956606736055</v>
      </c>
      <c r="CP51" s="40">
        <f t="shared" si="55"/>
        <v>0.51361564984546249</v>
      </c>
      <c r="CQ51" s="40">
        <f t="shared" si="55"/>
        <v>-0.32224749781294887</v>
      </c>
      <c r="CR51" s="40">
        <f t="shared" si="55"/>
        <v>-0.46724416628430621</v>
      </c>
      <c r="CS51" s="40">
        <f t="shared" si="55"/>
        <v>-0.52694867683133528</v>
      </c>
      <c r="CT51" s="40">
        <f t="shared" si="55"/>
        <v>-0.70606220847242362</v>
      </c>
      <c r="CU51" s="40">
        <f t="shared" si="55"/>
        <v>-0.97046789803783962</v>
      </c>
      <c r="CV51" s="40">
        <f t="shared" si="55"/>
        <v>-0.62077005054809586</v>
      </c>
      <c r="CW51" s="40">
        <f t="shared" si="55"/>
        <v>-0.79135436639675127</v>
      </c>
      <c r="CX51" s="40">
        <f>-(CX11-$DB$11)/$DD$11</f>
        <v>-0.55253632420863397</v>
      </c>
      <c r="CY51" s="40">
        <f>-(CY11-$DB$11)/$DD$11</f>
        <v>-0.34783514519024755</v>
      </c>
      <c r="CZ51" s="40">
        <f>-(CZ11-$DB$11)/$DD$11</f>
        <v>-0.15166318196429343</v>
      </c>
      <c r="DA51" s="40">
        <f>-(DA11-$DB$11)/$DD$11</f>
        <v>-0.13460475037942823</v>
      </c>
      <c r="DB51" s="25"/>
      <c r="DC51" s="49"/>
      <c r="DD51" s="49"/>
      <c r="DE51" s="25"/>
      <c r="DF51" s="25"/>
    </row>
    <row r="52" spans="1:187" s="1" customFormat="1" ht="15" customHeight="1" x14ac:dyDescent="0.35">
      <c r="A52" s="16" t="s">
        <v>42</v>
      </c>
      <c r="B52" s="18" t="s">
        <v>43</v>
      </c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40">
        <f t="shared" ref="S52:CD52" si="56">-(S12-$DB$12)/$DD$12</f>
        <v>0.12473451701153336</v>
      </c>
      <c r="T52" s="40">
        <f t="shared" si="56"/>
        <v>-6.2009511325045549E-2</v>
      </c>
      <c r="U52" s="40">
        <f t="shared" si="56"/>
        <v>-0.2902522126253077</v>
      </c>
      <c r="V52" s="40">
        <f t="shared" si="56"/>
        <v>0.44634923248008496</v>
      </c>
      <c r="W52" s="40">
        <f t="shared" si="56"/>
        <v>0.52934657840745325</v>
      </c>
      <c r="X52" s="40">
        <f t="shared" si="56"/>
        <v>0.41522522775732179</v>
      </c>
      <c r="Y52" s="40">
        <f t="shared" si="56"/>
        <v>0.55009591488929521</v>
      </c>
      <c r="Z52" s="40">
        <f t="shared" si="56"/>
        <v>0.52934657840745325</v>
      </c>
      <c r="AA52" s="40">
        <f t="shared" si="56"/>
        <v>1.1310773363808724</v>
      </c>
      <c r="AB52" s="40">
        <f t="shared" si="56"/>
        <v>0.63309326081666351</v>
      </c>
      <c r="AC52" s="40">
        <f t="shared" si="56"/>
        <v>1.1933253458263988</v>
      </c>
      <c r="AD52" s="40">
        <f t="shared" si="56"/>
        <v>1.3904440424038982</v>
      </c>
      <c r="AE52" s="40">
        <f t="shared" si="56"/>
        <v>1.1103279998990305</v>
      </c>
      <c r="AF52" s="40">
        <f t="shared" si="56"/>
        <v>1.6913094213906081</v>
      </c>
      <c r="AG52" s="40">
        <f t="shared" si="56"/>
        <v>1.6913094213906081</v>
      </c>
      <c r="AH52" s="40">
        <f t="shared" si="56"/>
        <v>1.7950561037998183</v>
      </c>
      <c r="AI52" s="40">
        <f t="shared" si="56"/>
        <v>1.3800693741629773</v>
      </c>
      <c r="AJ52" s="40">
        <f t="shared" si="56"/>
        <v>0.74721461146679458</v>
      </c>
      <c r="AK52" s="40">
        <f t="shared" si="56"/>
        <v>-0.59111759161201805</v>
      </c>
      <c r="AL52" s="40">
        <f t="shared" si="56"/>
        <v>-1.2032230178263583</v>
      </c>
      <c r="AM52" s="40">
        <f t="shared" si="56"/>
        <v>-1.9501991311726719</v>
      </c>
      <c r="AN52" s="40">
        <f t="shared" si="56"/>
        <v>-2.1576924959910921</v>
      </c>
      <c r="AO52" s="40">
        <f t="shared" si="56"/>
        <v>-2.697175244518986</v>
      </c>
      <c r="AP52" s="40">
        <f t="shared" si="56"/>
        <v>-2.3340618560867501</v>
      </c>
      <c r="AQ52" s="40">
        <f t="shared" si="56"/>
        <v>-2.5519298891460918</v>
      </c>
      <c r="AR52" s="40">
        <f t="shared" si="56"/>
        <v>-1.8257031122816199</v>
      </c>
      <c r="AS52" s="40">
        <f t="shared" si="56"/>
        <v>-1.5663364062585943</v>
      </c>
      <c r="AT52" s="40">
        <f t="shared" si="56"/>
        <v>-1.5248377332949103</v>
      </c>
      <c r="AU52" s="40">
        <f t="shared" si="56"/>
        <v>-2.282188514882145</v>
      </c>
      <c r="AV52" s="40">
        <f t="shared" si="56"/>
        <v>-2.0228218088591192</v>
      </c>
      <c r="AW52" s="40">
        <f t="shared" si="56"/>
        <v>-1.2032230178263583</v>
      </c>
      <c r="AX52" s="40">
        <f t="shared" si="56"/>
        <v>-1.5040883968130681</v>
      </c>
      <c r="AY52" s="40">
        <f t="shared" si="56"/>
        <v>-1.0476029942125431</v>
      </c>
      <c r="AZ52" s="40">
        <f t="shared" si="56"/>
        <v>-1.089101667176227</v>
      </c>
      <c r="BA52" s="40">
        <f t="shared" si="56"/>
        <v>-0.26950287614346607</v>
      </c>
      <c r="BB52" s="40">
        <f t="shared" si="56"/>
        <v>-0.93348164356241159</v>
      </c>
      <c r="BC52" s="40">
        <f t="shared" si="56"/>
        <v>-0.37324955855267633</v>
      </c>
      <c r="BD52" s="40">
        <f t="shared" si="56"/>
        <v>-0.21762953493886095</v>
      </c>
      <c r="BE52" s="40">
        <f t="shared" si="56"/>
        <v>0.14548385349337498</v>
      </c>
      <c r="BF52" s="40">
        <f t="shared" si="56"/>
        <v>-0.23837887142070255</v>
      </c>
      <c r="BG52" s="40">
        <f t="shared" si="56"/>
        <v>-7.2384179565966725E-2</v>
      </c>
      <c r="BH52" s="40">
        <f t="shared" si="56"/>
        <v>7.2861175806928233E-2</v>
      </c>
      <c r="BI52" s="40">
        <f t="shared" si="56"/>
        <v>-0.21762953493886095</v>
      </c>
      <c r="BJ52" s="40">
        <f t="shared" si="56"/>
        <v>-0.1035081842887295</v>
      </c>
      <c r="BK52" s="40">
        <f t="shared" si="56"/>
        <v>-0.24875353966162372</v>
      </c>
      <c r="BL52" s="40">
        <f t="shared" si="56"/>
        <v>-0.23837887142070255</v>
      </c>
      <c r="BM52" s="40">
        <f t="shared" si="56"/>
        <v>-0.11388285252965068</v>
      </c>
      <c r="BN52" s="40">
        <f t="shared" si="56"/>
        <v>-0.44587223623912309</v>
      </c>
      <c r="BO52" s="40">
        <f t="shared" si="56"/>
        <v>2.0987834602323098E-2</v>
      </c>
      <c r="BP52" s="40">
        <f t="shared" si="56"/>
        <v>3.1362502843243538E-2</v>
      </c>
      <c r="BQ52" s="40">
        <f t="shared" si="56"/>
        <v>0.29072920886626957</v>
      </c>
      <c r="BR52" s="40">
        <f t="shared" si="56"/>
        <v>7.2861175806928233E-2</v>
      </c>
      <c r="BS52" s="40">
        <f t="shared" si="56"/>
        <v>-0.15538152549333464</v>
      </c>
      <c r="BT52" s="40">
        <f t="shared" si="56"/>
        <v>0.32185321358903268</v>
      </c>
      <c r="BU52" s="40">
        <f t="shared" si="56"/>
        <v>0.36335188655271666</v>
      </c>
      <c r="BV52" s="40">
        <f t="shared" si="56"/>
        <v>0.6123439243348211</v>
      </c>
      <c r="BW52" s="40">
        <f t="shared" si="56"/>
        <v>0.47747323720284807</v>
      </c>
      <c r="BX52" s="40">
        <f t="shared" si="56"/>
        <v>0.70571593850311054</v>
      </c>
      <c r="BY52" s="40">
        <f t="shared" si="56"/>
        <v>0.78871328443047883</v>
      </c>
      <c r="BZ52" s="40">
        <f t="shared" si="56"/>
        <v>0.89245996683968909</v>
      </c>
      <c r="CA52" s="40">
        <f t="shared" si="56"/>
        <v>1.0895786634171885</v>
      </c>
      <c r="CB52" s="40">
        <f t="shared" si="56"/>
        <v>0.9028346350806099</v>
      </c>
      <c r="CC52" s="40">
        <f t="shared" si="56"/>
        <v>0.87171063035784679</v>
      </c>
      <c r="CD52" s="40">
        <f t="shared" si="56"/>
        <v>0.87171063035784679</v>
      </c>
      <c r="CE52" s="40">
        <f t="shared" ref="CE52:CW52" si="57">-(CE12-$DB$12)/$DD$12</f>
        <v>0.63309326081666351</v>
      </c>
      <c r="CF52" s="40">
        <f t="shared" si="57"/>
        <v>0.48784790544376888</v>
      </c>
      <c r="CG52" s="40">
        <f t="shared" si="57"/>
        <v>-5.1634843084124381E-2</v>
      </c>
      <c r="CH52" s="40">
        <f t="shared" si="57"/>
        <v>0.53972124664837406</v>
      </c>
      <c r="CI52" s="40">
        <f t="shared" si="57"/>
        <v>-6.2009511325045549E-2</v>
      </c>
      <c r="CJ52" s="40">
        <f t="shared" si="57"/>
        <v>0.48784790544376888</v>
      </c>
      <c r="CK52" s="40">
        <f t="shared" si="57"/>
        <v>0.71609060674403135</v>
      </c>
      <c r="CL52" s="40">
        <f t="shared" si="57"/>
        <v>0.65384259729850547</v>
      </c>
      <c r="CM52" s="40">
        <f t="shared" si="57"/>
        <v>0.67459193378034743</v>
      </c>
      <c r="CN52" s="40">
        <f t="shared" si="57"/>
        <v>1.0792039951762673</v>
      </c>
      <c r="CO52" s="40">
        <f t="shared" si="57"/>
        <v>0.91320930332153116</v>
      </c>
      <c r="CP52" s="40">
        <f t="shared" si="57"/>
        <v>0.92358397156245187</v>
      </c>
      <c r="CQ52" s="40">
        <f t="shared" si="57"/>
        <v>0.36335188655271666</v>
      </c>
      <c r="CR52" s="40">
        <f t="shared" si="57"/>
        <v>0.32185321358903268</v>
      </c>
      <c r="CS52" s="40">
        <f t="shared" si="57"/>
        <v>0.37372655479363781</v>
      </c>
      <c r="CT52" s="40">
        <f t="shared" si="57"/>
        <v>-0.36287489031175518</v>
      </c>
      <c r="CU52" s="40">
        <f t="shared" si="57"/>
        <v>2.3849812048075164E-4</v>
      </c>
      <c r="CV52" s="40">
        <f t="shared" si="57"/>
        <v>-3.088550660228203E-2</v>
      </c>
      <c r="CW52" s="40">
        <f t="shared" si="57"/>
        <v>-0.20725486669793977</v>
      </c>
      <c r="CX52" s="40">
        <f>-(CX12-$DB$12)/$DD$12</f>
        <v>-1.0136170120440421E-2</v>
      </c>
      <c r="CY52" s="40">
        <f>-(CY12-$DB$12)/$DD$12</f>
        <v>-0.13463218901149229</v>
      </c>
      <c r="CZ52" s="40">
        <f>-(CZ12-$DB$12)/$DD$12</f>
        <v>0.31147854534811154</v>
      </c>
      <c r="DA52" s="40">
        <f>-(DA12-$DB$12)/$DD$12</f>
        <v>2.0987834602323098E-2</v>
      </c>
      <c r="DB52" s="25"/>
      <c r="DC52" s="49"/>
      <c r="DD52" s="49"/>
      <c r="DE52" s="25"/>
      <c r="DF52" s="25"/>
    </row>
    <row r="53" spans="1:187" s="1" customFormat="1" ht="14" x14ac:dyDescent="0.35">
      <c r="A53" s="16" t="s">
        <v>46</v>
      </c>
      <c r="B53" s="18" t="s">
        <v>47</v>
      </c>
      <c r="C53" s="40">
        <f t="shared" ref="C53:BN53" si="58">(C13-$DB$13)/$DD$13</f>
        <v>-1.9727385069535661</v>
      </c>
      <c r="D53" s="40">
        <f t="shared" si="58"/>
        <v>-0.84958509492777701</v>
      </c>
      <c r="E53" s="40">
        <f t="shared" si="58"/>
        <v>-0.98572490244605393</v>
      </c>
      <c r="F53" s="40">
        <f t="shared" si="58"/>
        <v>0.22932287965457301</v>
      </c>
      <c r="G53" s="40">
        <f t="shared" si="58"/>
        <v>-0.47179712906455668</v>
      </c>
      <c r="H53" s="40">
        <f t="shared" si="58"/>
        <v>-0.31863984560649455</v>
      </c>
      <c r="I53" s="40">
        <f t="shared" si="58"/>
        <v>0.47097103799951484</v>
      </c>
      <c r="J53" s="40">
        <f t="shared" si="58"/>
        <v>0.16805996627134873</v>
      </c>
      <c r="K53" s="40">
        <f t="shared" si="58"/>
        <v>0.60711084551779471</v>
      </c>
      <c r="L53" s="40">
        <f t="shared" si="58"/>
        <v>0.29739278341371223</v>
      </c>
      <c r="M53" s="40">
        <f t="shared" si="58"/>
        <v>0.49819899950317026</v>
      </c>
      <c r="N53" s="40">
        <f t="shared" si="58"/>
        <v>0.74665414822402554</v>
      </c>
      <c r="O53" s="40">
        <f t="shared" si="58"/>
        <v>0.96107434506531486</v>
      </c>
      <c r="P53" s="40">
        <f t="shared" si="58"/>
        <v>1.0053197825087541</v>
      </c>
      <c r="Q53" s="40">
        <f t="shared" si="58"/>
        <v>0.92023240280982965</v>
      </c>
      <c r="R53" s="40">
        <f t="shared" si="58"/>
        <v>1.0393547343883229</v>
      </c>
      <c r="S53" s="40">
        <f t="shared" si="58"/>
        <v>1.0019162873207959</v>
      </c>
      <c r="T53" s="40">
        <f t="shared" si="58"/>
        <v>1.0699861910799364</v>
      </c>
      <c r="U53" s="40">
        <f t="shared" si="58"/>
        <v>0.95086385950144314</v>
      </c>
      <c r="V53" s="40">
        <f t="shared" si="58"/>
        <v>0.9168289076218743</v>
      </c>
      <c r="W53" s="40">
        <f t="shared" si="58"/>
        <v>1.012126772884669</v>
      </c>
      <c r="X53" s="40">
        <f t="shared" si="58"/>
        <v>1.1006176477715486</v>
      </c>
      <c r="Y53" s="40">
        <f t="shared" si="58"/>
        <v>1.1823015322825163</v>
      </c>
      <c r="Z53" s="40">
        <f t="shared" si="58"/>
        <v>1.3558797868683203</v>
      </c>
      <c r="AA53" s="40">
        <f t="shared" si="58"/>
        <v>1.3014238638610081</v>
      </c>
      <c r="AB53" s="40">
        <f t="shared" si="58"/>
        <v>1.3320553205526202</v>
      </c>
      <c r="AC53" s="40">
        <f t="shared" si="58"/>
        <v>1.6621943537844446</v>
      </c>
      <c r="AD53" s="40">
        <f t="shared" si="58"/>
        <v>1.7030362960399255</v>
      </c>
      <c r="AE53" s="40">
        <f t="shared" si="58"/>
        <v>1.9004390169414282</v>
      </c>
      <c r="AF53" s="40">
        <f t="shared" si="58"/>
        <v>1.4341601761913283</v>
      </c>
      <c r="AG53" s="40">
        <f t="shared" si="58"/>
        <v>1.1891085226584297</v>
      </c>
      <c r="AH53" s="40">
        <f t="shared" si="58"/>
        <v>0.70581220596854466</v>
      </c>
      <c r="AI53" s="40">
        <f t="shared" si="58"/>
        <v>0.29739278341371223</v>
      </c>
      <c r="AJ53" s="40">
        <f t="shared" si="58"/>
        <v>-0.75088373447702705</v>
      </c>
      <c r="AK53" s="40">
        <f t="shared" si="58"/>
        <v>-1.036777330265408</v>
      </c>
      <c r="AL53" s="40">
        <f t="shared" si="58"/>
        <v>-2.125895790411628</v>
      </c>
      <c r="AM53" s="40">
        <f t="shared" si="58"/>
        <v>-3.7765909565707414</v>
      </c>
      <c r="AN53" s="40">
        <f t="shared" si="58"/>
        <v>-3.3137156110085981</v>
      </c>
      <c r="AO53" s="40">
        <f t="shared" si="58"/>
        <v>-3.0312255104081727</v>
      </c>
      <c r="AP53" s="40">
        <f t="shared" si="58"/>
        <v>-2.5445256985303293</v>
      </c>
      <c r="AQ53" s="40">
        <f t="shared" si="58"/>
        <v>-1.8297917090593727</v>
      </c>
      <c r="AR53" s="40">
        <f t="shared" si="58"/>
        <v>-0.81555014304820805</v>
      </c>
      <c r="AS53" s="40">
        <f t="shared" si="58"/>
        <v>-0.37649926380176352</v>
      </c>
      <c r="AT53" s="40">
        <f t="shared" si="58"/>
        <v>-0.20632450440391478</v>
      </c>
      <c r="AU53" s="40">
        <f t="shared" si="58"/>
        <v>-0.41393771086928627</v>
      </c>
      <c r="AV53" s="40">
        <f t="shared" si="58"/>
        <v>-0.17569304771230262</v>
      </c>
      <c r="AW53" s="40">
        <f t="shared" si="58"/>
        <v>0.10679705288812301</v>
      </c>
      <c r="AX53" s="40">
        <f t="shared" si="58"/>
        <v>6.2551615444682448E-2</v>
      </c>
      <c r="AY53" s="40">
        <f t="shared" si="58"/>
        <v>1.1499187625329846E-2</v>
      </c>
      <c r="AZ53" s="40">
        <f t="shared" si="58"/>
        <v>0.11020054807608121</v>
      </c>
      <c r="BA53" s="40">
        <f t="shared" si="58"/>
        <v>0.22932287965457301</v>
      </c>
      <c r="BB53" s="40">
        <f t="shared" si="58"/>
        <v>0.31441025935349742</v>
      </c>
      <c r="BC53" s="40">
        <f t="shared" si="58"/>
        <v>0.25655084115822696</v>
      </c>
      <c r="BD53" s="40">
        <f t="shared" si="58"/>
        <v>0.19188443258704593</v>
      </c>
      <c r="BE53" s="40">
        <f t="shared" si="58"/>
        <v>0.20549841333887581</v>
      </c>
      <c r="BF53" s="40">
        <f t="shared" si="58"/>
        <v>0.29739278341371223</v>
      </c>
      <c r="BG53" s="40">
        <f t="shared" si="58"/>
        <v>0.34163822085715134</v>
      </c>
      <c r="BH53" s="40">
        <f t="shared" si="58"/>
        <v>0.16805996627134873</v>
      </c>
      <c r="BI53" s="40">
        <f t="shared" si="58"/>
        <v>5.2341129880810765E-2</v>
      </c>
      <c r="BJ53" s="40">
        <f t="shared" si="58"/>
        <v>7.2762101008554125E-2</v>
      </c>
      <c r="BK53" s="40">
        <f t="shared" si="58"/>
        <v>-0.20292100921595657</v>
      </c>
      <c r="BL53" s="40">
        <f t="shared" si="58"/>
        <v>-8.3798677637466221E-2</v>
      </c>
      <c r="BM53" s="40">
        <f t="shared" si="58"/>
        <v>1.288702061456715E-3</v>
      </c>
      <c r="BN53" s="40">
        <f t="shared" si="58"/>
        <v>4.6921972494149092E-3</v>
      </c>
      <c r="BO53" s="40">
        <f t="shared" ref="BO53:CW53" si="59">(BO13-$DB$13)/$DD$13</f>
        <v>3.5323653941028502E-2</v>
      </c>
      <c r="BP53" s="40">
        <f t="shared" si="59"/>
        <v>0.18848093739908919</v>
      </c>
      <c r="BQ53" s="40">
        <f t="shared" si="59"/>
        <v>0.16805996627134873</v>
      </c>
      <c r="BR53" s="40">
        <f t="shared" si="59"/>
        <v>0.17146346145930402</v>
      </c>
      <c r="BS53" s="40">
        <f t="shared" si="59"/>
        <v>0.2089019085268311</v>
      </c>
      <c r="BT53" s="40">
        <f t="shared" si="59"/>
        <v>0.41311161980424732</v>
      </c>
      <c r="BU53" s="40">
        <f t="shared" si="59"/>
        <v>0.4199186101801608</v>
      </c>
      <c r="BV53" s="40">
        <f t="shared" si="59"/>
        <v>0.62072482626962167</v>
      </c>
      <c r="BW53" s="40">
        <f t="shared" si="59"/>
        <v>0.51521647544295535</v>
      </c>
      <c r="BX53" s="40">
        <f t="shared" si="59"/>
        <v>0.31781375454145266</v>
      </c>
      <c r="BY53" s="40">
        <f t="shared" si="59"/>
        <v>0.47777802837542832</v>
      </c>
      <c r="BZ53" s="40">
        <f t="shared" si="59"/>
        <v>0.5798828840141379</v>
      </c>
      <c r="CA53" s="40">
        <f t="shared" si="59"/>
        <v>0.37907666792467842</v>
      </c>
      <c r="CB53" s="40">
        <f t="shared" si="59"/>
        <v>0.19528792777500414</v>
      </c>
      <c r="CC53" s="40">
        <f t="shared" si="59"/>
        <v>0.2089019085268311</v>
      </c>
      <c r="CD53" s="40">
        <f t="shared" si="59"/>
        <v>0.23612987003048649</v>
      </c>
      <c r="CE53" s="40">
        <f t="shared" si="59"/>
        <v>9.9990062512209515E-2</v>
      </c>
      <c r="CF53" s="40">
        <f t="shared" si="59"/>
        <v>-2.3539299680047416</v>
      </c>
      <c r="CG53" s="40">
        <f t="shared" si="59"/>
        <v>-0.64537538365036073</v>
      </c>
      <c r="CH53" s="40">
        <f t="shared" si="59"/>
        <v>-0.59772645101896205</v>
      </c>
      <c r="CI53" s="40">
        <f t="shared" si="59"/>
        <v>-1.0095493687617525</v>
      </c>
      <c r="CJ53" s="40">
        <f t="shared" si="59"/>
        <v>0.29739278341371078</v>
      </c>
      <c r="CK53" s="40">
        <f t="shared" si="59"/>
        <v>0.37567317273672024</v>
      </c>
      <c r="CL53" s="40">
        <f t="shared" si="59"/>
        <v>0.11020054807607831</v>
      </c>
      <c r="CM53" s="40">
        <f t="shared" si="59"/>
        <v>-0.13825460064477554</v>
      </c>
      <c r="CN53" s="40">
        <f t="shared" si="59"/>
        <v>-0.61814742214670537</v>
      </c>
      <c r="CO53" s="40">
        <f t="shared" si="59"/>
        <v>-0.53986703282369441</v>
      </c>
      <c r="CP53" s="40">
        <f t="shared" si="59"/>
        <v>-0.79853266710842141</v>
      </c>
      <c r="CQ53" s="40">
        <f t="shared" si="59"/>
        <v>-0.52284955688391077</v>
      </c>
      <c r="CR53" s="40">
        <f t="shared" si="59"/>
        <v>-0.60112994620692017</v>
      </c>
      <c r="CS53" s="40">
        <f t="shared" si="59"/>
        <v>-0.44797266274885661</v>
      </c>
      <c r="CT53" s="40">
        <f t="shared" si="59"/>
        <v>-0.53306004244778094</v>
      </c>
      <c r="CU53" s="40">
        <f t="shared" si="59"/>
        <v>-0.26078042741122703</v>
      </c>
      <c r="CV53" s="40">
        <f t="shared" si="59"/>
        <v>-0.21653498996778645</v>
      </c>
      <c r="CW53" s="40">
        <f t="shared" si="59"/>
        <v>-0.26078042741122409</v>
      </c>
      <c r="CX53" s="40">
        <f>(CX13-$DB$13)/$DD$13</f>
        <v>-0.19611401884004309</v>
      </c>
      <c r="CY53" s="40">
        <f>(CY13-$DB$13)/$DD$13</f>
        <v>-0.20632450440391478</v>
      </c>
      <c r="CZ53" s="40">
        <f>(CZ13-$DB$13)/$DD$13</f>
        <v>-0.13485110545682027</v>
      </c>
      <c r="DA53" s="40">
        <f>(DA13-$DB$13)/$DD$13</f>
        <v>-0.14165809583273375</v>
      </c>
      <c r="DB53" s="40"/>
      <c r="DC53" s="49"/>
      <c r="DD53" s="49"/>
      <c r="DE53" s="25"/>
      <c r="DF53" s="25"/>
    </row>
    <row r="54" spans="1:187" s="1" customFormat="1" ht="14" x14ac:dyDescent="0.35">
      <c r="A54" s="16" t="s">
        <v>51</v>
      </c>
      <c r="B54" s="17" t="s">
        <v>181</v>
      </c>
      <c r="C54" s="40">
        <f t="shared" ref="C54:BN54" si="60">(C14-$DB$14)/$DD$14</f>
        <v>-1.8807338996254916</v>
      </c>
      <c r="D54" s="40">
        <f t="shared" si="60"/>
        <v>-1.8687578242158998</v>
      </c>
      <c r="E54" s="40">
        <f t="shared" si="60"/>
        <v>-1.8507151794594818</v>
      </c>
      <c r="F54" s="40">
        <f t="shared" si="60"/>
        <v>-1.8248586363210677</v>
      </c>
      <c r="G54" s="40">
        <f t="shared" si="60"/>
        <v>-1.8005530931127485</v>
      </c>
      <c r="H54" s="40">
        <f t="shared" si="60"/>
        <v>-1.777739651103001</v>
      </c>
      <c r="I54" s="40">
        <f t="shared" si="60"/>
        <v>-1.7523542978167679</v>
      </c>
      <c r="J54" s="40">
        <f t="shared" si="60"/>
        <v>-1.699011679967815</v>
      </c>
      <c r="K54" s="40">
        <f t="shared" si="60"/>
        <v>-1.6768461240048163</v>
      </c>
      <c r="L54" s="40">
        <f t="shared" si="60"/>
        <v>-1.6544057072947123</v>
      </c>
      <c r="M54" s="40">
        <f t="shared" si="60"/>
        <v>-1.6125679750031705</v>
      </c>
      <c r="N54" s="40">
        <f t="shared" si="60"/>
        <v>-1.5607959899948198</v>
      </c>
      <c r="O54" s="40">
        <f t="shared" si="60"/>
        <v>-1.5237290549566076</v>
      </c>
      <c r="P54" s="40">
        <f t="shared" si="60"/>
        <v>-1.478612626610309</v>
      </c>
      <c r="Q54" s="40">
        <f t="shared" si="60"/>
        <v>-1.4242294645044571</v>
      </c>
      <c r="R54" s="40">
        <f t="shared" si="60"/>
        <v>-1.3671762265695815</v>
      </c>
      <c r="S54" s="40">
        <f t="shared" si="60"/>
        <v>-1.3017593687584992</v>
      </c>
      <c r="T54" s="40">
        <f t="shared" si="60"/>
        <v>-1.2222460812030118</v>
      </c>
      <c r="U54" s="40">
        <f t="shared" si="60"/>
        <v>-1.1298732372650939</v>
      </c>
      <c r="V54" s="40">
        <f t="shared" si="60"/>
        <v>-1.0335149124941478</v>
      </c>
      <c r="W54" s="40">
        <f t="shared" si="60"/>
        <v>-0.91795560124683984</v>
      </c>
      <c r="X54" s="40">
        <f t="shared" si="60"/>
        <v>-0.75975360837718142</v>
      </c>
      <c r="Y54" s="40">
        <f t="shared" si="60"/>
        <v>-0.58205613537354794</v>
      </c>
      <c r="Z54" s="40">
        <f t="shared" si="60"/>
        <v>-0.36232460097329777</v>
      </c>
      <c r="AA54" s="40">
        <f t="shared" si="60"/>
        <v>-0.17602791316736729</v>
      </c>
      <c r="AB54" s="40">
        <f t="shared" si="60"/>
        <v>2.4914925877178928E-2</v>
      </c>
      <c r="AC54" s="40">
        <f t="shared" si="60"/>
        <v>0.30737360934898039</v>
      </c>
      <c r="AD54" s="40">
        <f t="shared" si="60"/>
        <v>0.6386397083424955</v>
      </c>
      <c r="AE54" s="40">
        <f t="shared" si="60"/>
        <v>0.93036512557384976</v>
      </c>
      <c r="AF54" s="40">
        <f t="shared" si="60"/>
        <v>1.2062075182046141</v>
      </c>
      <c r="AG54" s="40">
        <f t="shared" si="60"/>
        <v>1.3883420289829491</v>
      </c>
      <c r="AH54" s="40">
        <f t="shared" si="60"/>
        <v>1.5682383879634254</v>
      </c>
      <c r="AI54" s="40">
        <f t="shared" si="60"/>
        <v>1.6937908506590651</v>
      </c>
      <c r="AJ54" s="40">
        <f t="shared" si="60"/>
        <v>1.86377258983324</v>
      </c>
      <c r="AK54" s="40">
        <f t="shared" si="60"/>
        <v>1.9993967356192421</v>
      </c>
      <c r="AL54" s="40">
        <f t="shared" si="60"/>
        <v>1.9948419003814954</v>
      </c>
      <c r="AM54" s="40">
        <f t="shared" si="60"/>
        <v>1.9363358270690629</v>
      </c>
      <c r="AN54" s="40">
        <f t="shared" si="60"/>
        <v>1.8547218180892699</v>
      </c>
      <c r="AO54" s="40">
        <f t="shared" si="60"/>
        <v>1.8001619597888503</v>
      </c>
      <c r="AP54" s="40">
        <f t="shared" si="60"/>
        <v>1.6979530276866612</v>
      </c>
      <c r="AQ54" s="40">
        <f t="shared" si="60"/>
        <v>1.6148076516872814</v>
      </c>
      <c r="AR54" s="40">
        <f t="shared" si="60"/>
        <v>1.3111257919568426</v>
      </c>
      <c r="AS54" s="40">
        <f t="shared" si="60"/>
        <v>1.2600213259057482</v>
      </c>
      <c r="AT54" s="40">
        <f t="shared" si="60"/>
        <v>1.1388077364322717</v>
      </c>
      <c r="AU54" s="40">
        <f t="shared" si="60"/>
        <v>1.0590392210401867</v>
      </c>
      <c r="AV54" s="40">
        <f t="shared" si="60"/>
        <v>1.0009061730273972</v>
      </c>
      <c r="AW54" s="40">
        <f t="shared" si="60"/>
        <v>0.98722203440365008</v>
      </c>
      <c r="AX54" s="40">
        <f t="shared" si="60"/>
        <v>0.89265030448888927</v>
      </c>
      <c r="AY54" s="40">
        <f t="shared" si="60"/>
        <v>0.71842785664508835</v>
      </c>
      <c r="AZ54" s="40">
        <f t="shared" si="60"/>
        <v>0.6222658609792171</v>
      </c>
      <c r="BA54" s="40">
        <f t="shared" si="60"/>
        <v>0.61242977281494626</v>
      </c>
      <c r="BB54" s="40">
        <f t="shared" si="60"/>
        <v>0.54396981387519705</v>
      </c>
      <c r="BC54" s="40">
        <f t="shared" si="60"/>
        <v>0.49957980321767642</v>
      </c>
      <c r="BD54" s="40">
        <f t="shared" si="60"/>
        <v>0.43296533786563501</v>
      </c>
      <c r="BE54" s="40">
        <f t="shared" si="60"/>
        <v>0.39548611170676462</v>
      </c>
      <c r="BF54" s="40">
        <f t="shared" si="60"/>
        <v>0.35973458167255695</v>
      </c>
      <c r="BG54" s="40">
        <f t="shared" si="60"/>
        <v>0.24927982715720592</v>
      </c>
      <c r="BH54" s="40">
        <f t="shared" si="60"/>
        <v>0.21299820853929449</v>
      </c>
      <c r="BI54" s="40">
        <f t="shared" si="60"/>
        <v>0.20918942390083417</v>
      </c>
      <c r="BJ54" s="40">
        <f t="shared" si="60"/>
        <v>0.14599108497710253</v>
      </c>
      <c r="BK54" s="40">
        <f t="shared" si="60"/>
        <v>0.13126640209645674</v>
      </c>
      <c r="BL54" s="40">
        <f t="shared" si="60"/>
        <v>0.11463732689658061</v>
      </c>
      <c r="BM54" s="40">
        <f t="shared" si="60"/>
        <v>0.11045551695847734</v>
      </c>
      <c r="BN54" s="40">
        <f t="shared" si="60"/>
        <v>7.115043012240671E-2</v>
      </c>
      <c r="BO54" s="40">
        <f t="shared" ref="BO54:CW54" si="61">(BO14-$DB$14)/$DD$14</f>
        <v>3.8618697411433492E-2</v>
      </c>
      <c r="BP54" s="40">
        <f t="shared" si="61"/>
        <v>7.5881961554720961E-2</v>
      </c>
      <c r="BQ54" s="40">
        <f t="shared" si="61"/>
        <v>8.3597695384179216E-2</v>
      </c>
      <c r="BR54" s="40">
        <f t="shared" si="61"/>
        <v>8.1634404333426433E-2</v>
      </c>
      <c r="BS54" s="40">
        <f t="shared" si="61"/>
        <v>8.6640796512846008E-2</v>
      </c>
      <c r="BT54" s="40">
        <f t="shared" si="61"/>
        <v>7.3997202145998586E-2</v>
      </c>
      <c r="BU54" s="40">
        <f t="shared" si="61"/>
        <v>2.6701520733364022E-2</v>
      </c>
      <c r="BV54" s="40">
        <f t="shared" si="61"/>
        <v>1.3822331440425766E-2</v>
      </c>
      <c r="BW54" s="40">
        <f t="shared" si="61"/>
        <v>4.4378002178276574E-3</v>
      </c>
      <c r="BX54" s="40">
        <f t="shared" si="61"/>
        <v>-1.1543388935299836E-2</v>
      </c>
      <c r="BY54" s="40">
        <f t="shared" si="61"/>
        <v>-0.11118040976100302</v>
      </c>
      <c r="BZ54" s="40">
        <f t="shared" si="61"/>
        <v>-0.12763278876631146</v>
      </c>
      <c r="CA54" s="40">
        <f t="shared" si="61"/>
        <v>-0.12555170025251344</v>
      </c>
      <c r="CB54" s="40">
        <f t="shared" si="61"/>
        <v>-0.12042751061004864</v>
      </c>
      <c r="CC54" s="40">
        <f t="shared" si="61"/>
        <v>-0.10872629594756204</v>
      </c>
      <c r="CD54" s="40">
        <f t="shared" si="61"/>
        <v>-0.17198353360281651</v>
      </c>
      <c r="CE54" s="40">
        <f>(CE14-$DB$14)/$DD$14</f>
        <v>-0.19483624143357869</v>
      </c>
      <c r="CF54" s="40">
        <f t="shared" si="61"/>
        <v>-0.22181186047092172</v>
      </c>
      <c r="CG54" s="40">
        <f t="shared" si="61"/>
        <v>-0.22010379725676701</v>
      </c>
      <c r="CH54" s="40">
        <f t="shared" si="61"/>
        <v>-0.25055444145394257</v>
      </c>
      <c r="CI54" s="40">
        <f t="shared" si="61"/>
        <v>-0.22895823989566208</v>
      </c>
      <c r="CJ54" s="40">
        <f t="shared" si="61"/>
        <v>-0.24140550515743459</v>
      </c>
      <c r="CK54" s="40">
        <f t="shared" si="61"/>
        <v>-0.18767022909833145</v>
      </c>
      <c r="CL54" s="40">
        <f t="shared" si="61"/>
        <v>-0.17948330541669225</v>
      </c>
      <c r="CM54" s="40">
        <f t="shared" si="61"/>
        <v>-0.18034715347902339</v>
      </c>
      <c r="CN54" s="40">
        <f t="shared" si="61"/>
        <v>-0.13878428193458706</v>
      </c>
      <c r="CO54" s="40">
        <f t="shared" si="61"/>
        <v>-8.5088271696498741E-2</v>
      </c>
      <c r="CP54" s="40">
        <f t="shared" si="61"/>
        <v>-6.3531335959233451E-2</v>
      </c>
      <c r="CQ54" s="40">
        <f t="shared" si="61"/>
        <v>-6.5062702978820469E-2</v>
      </c>
      <c r="CR54" s="40">
        <f t="shared" si="61"/>
        <v>-4.7687577179658797E-2</v>
      </c>
      <c r="CS54" s="40">
        <f t="shared" si="61"/>
        <v>3.2990914083908356E-3</v>
      </c>
      <c r="CT54" s="40">
        <f t="shared" si="61"/>
        <v>2.2978129725072078E-3</v>
      </c>
      <c r="CU54" s="40">
        <f t="shared" si="61"/>
        <v>3.6721167080341478E-3</v>
      </c>
      <c r="CV54" s="40">
        <f t="shared" si="61"/>
        <v>5.0457342447472561E-2</v>
      </c>
      <c r="CW54" s="40">
        <f t="shared" si="61"/>
        <v>9.4690289820932375E-2</v>
      </c>
      <c r="CX54" s="40">
        <f>(CX14-$DB$14)/$DD$14</f>
        <v>0.13485922471933415</v>
      </c>
      <c r="CY54" s="40">
        <f>(CY14-$DB$14)/$DD$14</f>
        <v>0.1942880448256207</v>
      </c>
      <c r="CZ54" s="40">
        <f>(CZ14-$DB$14)/$DD$14</f>
        <v>0.29847990088907012</v>
      </c>
      <c r="DA54" s="40">
        <f>(DA14-$DB$14)/$DD$14</f>
        <v>0.45412961539274971</v>
      </c>
      <c r="DB54" s="40"/>
      <c r="DC54" s="49"/>
      <c r="DD54" s="49"/>
      <c r="DE54" s="25"/>
      <c r="DF54" s="25"/>
    </row>
    <row r="55" spans="1:187" s="1" customFormat="1" ht="14" x14ac:dyDescent="0.35">
      <c r="A55" s="16" t="s">
        <v>56</v>
      </c>
      <c r="B55" s="17" t="s">
        <v>57</v>
      </c>
      <c r="C55" s="40">
        <f t="shared" ref="C55:BN55" si="62">-(C15-$DB$15)/$DD$15</f>
        <v>-5.2342514800668444E-3</v>
      </c>
      <c r="D55" s="40">
        <f t="shared" si="62"/>
        <v>0.44083283549181318</v>
      </c>
      <c r="E55" s="40">
        <f t="shared" si="62"/>
        <v>0.66245859410300134</v>
      </c>
      <c r="F55" s="40">
        <f t="shared" si="62"/>
        <v>1.0629826801834878</v>
      </c>
      <c r="G55" s="40">
        <f t="shared" si="62"/>
        <v>0.36662421294820691</v>
      </c>
      <c r="H55" s="40">
        <f t="shared" si="62"/>
        <v>0.41604046540281481</v>
      </c>
      <c r="I55" s="40">
        <f t="shared" si="62"/>
        <v>0.94298410386338272</v>
      </c>
      <c r="J55" s="40">
        <f t="shared" si="62"/>
        <v>1.2949651987129016</v>
      </c>
      <c r="K55" s="40">
        <f t="shared" si="62"/>
        <v>0.48949056794873408</v>
      </c>
      <c r="L55" s="40">
        <f t="shared" si="62"/>
        <v>0.80848057863284073</v>
      </c>
      <c r="M55" s="40">
        <f t="shared" si="62"/>
        <v>0.83933948255069935</v>
      </c>
      <c r="N55" s="40">
        <f t="shared" si="62"/>
        <v>1.2927195913004437</v>
      </c>
      <c r="O55" s="40">
        <f t="shared" si="62"/>
        <v>0.85587599185657448</v>
      </c>
      <c r="P55" s="40">
        <f t="shared" si="62"/>
        <v>1.0185648777928289</v>
      </c>
      <c r="Q55" s="40">
        <f t="shared" si="62"/>
        <v>1.3427963838028154</v>
      </c>
      <c r="R55" s="40">
        <f t="shared" si="62"/>
        <v>1.3739737188854104</v>
      </c>
      <c r="S55" s="40">
        <f t="shared" si="62"/>
        <v>1.0870944983909505</v>
      </c>
      <c r="T55" s="40">
        <f t="shared" si="62"/>
        <v>1.5497002056362188</v>
      </c>
      <c r="U55" s="40">
        <f t="shared" si="62"/>
        <v>1.2924322949341276</v>
      </c>
      <c r="V55" s="40">
        <f t="shared" si="62"/>
        <v>1.5286407593888462</v>
      </c>
      <c r="W55" s="40">
        <f t="shared" si="62"/>
        <v>0.90412755454966509</v>
      </c>
      <c r="X55" s="40">
        <f t="shared" si="62"/>
        <v>1.0853183322533664</v>
      </c>
      <c r="Y55" s="40">
        <f t="shared" si="62"/>
        <v>1.1811736882296655</v>
      </c>
      <c r="Z55" s="40">
        <f t="shared" si="62"/>
        <v>1.7684312401848838</v>
      </c>
      <c r="AA55" s="40">
        <f t="shared" si="62"/>
        <v>1.7876376227664201</v>
      </c>
      <c r="AB55" s="40">
        <f t="shared" si="62"/>
        <v>1.9208118055184631</v>
      </c>
      <c r="AC55" s="40">
        <f t="shared" si="62"/>
        <v>2.156172876011925</v>
      </c>
      <c r="AD55" s="40">
        <f t="shared" si="62"/>
        <v>2.5368499328910268</v>
      </c>
      <c r="AE55" s="40">
        <f t="shared" si="62"/>
        <v>2.1462038502439715</v>
      </c>
      <c r="AF55" s="40">
        <f t="shared" si="62"/>
        <v>1.8771703272299836</v>
      </c>
      <c r="AG55" s="40">
        <f t="shared" si="62"/>
        <v>1.8477958216097494</v>
      </c>
      <c r="AH55" s="40">
        <f t="shared" si="62"/>
        <v>1.3507356950963598</v>
      </c>
      <c r="AI55" s="40">
        <f t="shared" si="62"/>
        <v>1.1711552068430504</v>
      </c>
      <c r="AJ55" s="40">
        <f t="shared" si="62"/>
        <v>0.88258901596532291</v>
      </c>
      <c r="AK55" s="40">
        <f t="shared" si="62"/>
        <v>0.81738786173684452</v>
      </c>
      <c r="AL55" s="40">
        <f t="shared" si="62"/>
        <v>0.56967105482842795</v>
      </c>
      <c r="AM55" s="40">
        <f t="shared" si="62"/>
        <v>-0.22968169465710284</v>
      </c>
      <c r="AN55" s="40">
        <f t="shared" si="62"/>
        <v>-0.94517485398675916</v>
      </c>
      <c r="AO55" s="40">
        <f t="shared" si="62"/>
        <v>-0.84385821535941563</v>
      </c>
      <c r="AP55" s="40">
        <f t="shared" si="62"/>
        <v>-1.1166844211145837</v>
      </c>
      <c r="AQ55" s="40">
        <f t="shared" si="62"/>
        <v>-0.7813791180592754</v>
      </c>
      <c r="AR55" s="40">
        <f t="shared" si="62"/>
        <v>-0.95109707014854872</v>
      </c>
      <c r="AS55" s="40">
        <f t="shared" si="62"/>
        <v>-0.49537961482997594</v>
      </c>
      <c r="AT55" s="40">
        <f t="shared" si="62"/>
        <v>-0.17996812003761767</v>
      </c>
      <c r="AU55" s="40">
        <f t="shared" si="62"/>
        <v>-0.31950830417913656</v>
      </c>
      <c r="AV55" s="40">
        <f t="shared" si="62"/>
        <v>-0.41472045818768144</v>
      </c>
      <c r="AW55" s="40">
        <f t="shared" si="62"/>
        <v>0.20756493775233004</v>
      </c>
      <c r="AX55" s="40">
        <f t="shared" si="62"/>
        <v>3.3883209564574211E-2</v>
      </c>
      <c r="AY55" s="40">
        <f t="shared" si="62"/>
        <v>0.20975837522110966</v>
      </c>
      <c r="AZ55" s="40">
        <f t="shared" si="62"/>
        <v>0.16246890767617617</v>
      </c>
      <c r="BA55" s="40">
        <f t="shared" si="62"/>
        <v>-0.35661360270188991</v>
      </c>
      <c r="BB55" s="40">
        <f t="shared" si="62"/>
        <v>-0.55440114234316618</v>
      </c>
      <c r="BC55" s="40">
        <f t="shared" si="62"/>
        <v>8.952698605652161E-2</v>
      </c>
      <c r="BD55" s="40">
        <f t="shared" si="62"/>
        <v>-0.27750680340426498</v>
      </c>
      <c r="BE55" s="40">
        <f t="shared" si="62"/>
        <v>-8.6644963991173315E-2</v>
      </c>
      <c r="BF55" s="40">
        <f t="shared" si="62"/>
        <v>-0.66292452942488089</v>
      </c>
      <c r="BG55" s="40">
        <f t="shared" si="62"/>
        <v>-0.2156540251998515</v>
      </c>
      <c r="BH55" s="40">
        <f t="shared" si="62"/>
        <v>-0.37963975559866131</v>
      </c>
      <c r="BI55" s="40">
        <f t="shared" si="62"/>
        <v>-0.32173805109426573</v>
      </c>
      <c r="BJ55" s="40">
        <f t="shared" si="62"/>
        <v>-0.58649738240916338</v>
      </c>
      <c r="BK55" s="40">
        <f t="shared" si="62"/>
        <v>-0.49621485179797425</v>
      </c>
      <c r="BL55" s="40">
        <f t="shared" si="62"/>
        <v>-0.68079734043060602</v>
      </c>
      <c r="BM55" s="40">
        <f t="shared" si="62"/>
        <v>-0.53418936500792058</v>
      </c>
      <c r="BN55" s="40">
        <f t="shared" si="62"/>
        <v>-1.1978006453905616</v>
      </c>
      <c r="BO55" s="40">
        <f t="shared" ref="BO55:CW55" si="63">-(BO15-$DB$15)/$DD$15</f>
        <v>-0.86292936717791335</v>
      </c>
      <c r="BP55" s="40">
        <f t="shared" si="63"/>
        <v>-0.89349342287955424</v>
      </c>
      <c r="BQ55" s="40">
        <f t="shared" si="63"/>
        <v>-0.96154304359105369</v>
      </c>
      <c r="BR55" s="40">
        <f t="shared" si="63"/>
        <v>-0.88569888830451293</v>
      </c>
      <c r="BS55" s="40">
        <f t="shared" si="63"/>
        <v>-0.60036822463716366</v>
      </c>
      <c r="BT55" s="40">
        <f t="shared" si="63"/>
        <v>-0.44828142373946345</v>
      </c>
      <c r="BU55" s="40">
        <f t="shared" si="63"/>
        <v>-0.27480541863331798</v>
      </c>
      <c r="BV55" s="40">
        <f t="shared" si="63"/>
        <v>-1.0986947497153876</v>
      </c>
      <c r="BW55" s="40">
        <f t="shared" si="63"/>
        <v>-0.79245150882683402</v>
      </c>
      <c r="BX55" s="40">
        <f t="shared" si="63"/>
        <v>-0.88180495935657788</v>
      </c>
      <c r="BY55" s="40">
        <f t="shared" si="63"/>
        <v>-0.1178872863367417</v>
      </c>
      <c r="BZ55" s="40">
        <f t="shared" si="63"/>
        <v>-0.93981460909147185</v>
      </c>
      <c r="CA55" s="40">
        <f t="shared" si="63"/>
        <v>-1.0506002391484086</v>
      </c>
      <c r="CB55" s="40">
        <f t="shared" si="63"/>
        <v>-0.64718792634770994</v>
      </c>
      <c r="CC55" s="40">
        <f t="shared" si="63"/>
        <v>-0.66599165529596094</v>
      </c>
      <c r="CD55" s="40">
        <f t="shared" si="63"/>
        <v>-1.1399049754417574</v>
      </c>
      <c r="CE55" s="40">
        <f t="shared" si="63"/>
        <v>-1.0819647159949124</v>
      </c>
      <c r="CF55" s="40">
        <f t="shared" si="63"/>
        <v>-1.2528454644063822</v>
      </c>
      <c r="CG55" s="40">
        <f t="shared" si="63"/>
        <v>-1.090849246849654</v>
      </c>
      <c r="CH55" s="40">
        <f t="shared" si="63"/>
        <v>-1.610645751327114</v>
      </c>
      <c r="CI55" s="40">
        <f t="shared" si="63"/>
        <v>-1.2315468690008182</v>
      </c>
      <c r="CJ55" s="40">
        <f t="shared" si="63"/>
        <v>-0.31059860441439624</v>
      </c>
      <c r="CK55" s="40">
        <f t="shared" si="63"/>
        <v>-0.65123799462554111</v>
      </c>
      <c r="CL55" s="40">
        <f t="shared" si="63"/>
        <v>-1.4580013748380298</v>
      </c>
      <c r="CM55" s="40">
        <f t="shared" si="63"/>
        <v>-0.65329914445169623</v>
      </c>
      <c r="CN55" s="40">
        <f t="shared" si="63"/>
        <v>-0.13458126271699844</v>
      </c>
      <c r="CO55" s="40">
        <f t="shared" si="63"/>
        <v>0.33175251287089258</v>
      </c>
      <c r="CP55" s="40">
        <f t="shared" si="63"/>
        <v>-0.27572286795094325</v>
      </c>
      <c r="CQ55" s="40">
        <f t="shared" si="63"/>
        <v>-0.89073041011497001</v>
      </c>
      <c r="CR55" s="40">
        <f t="shared" si="63"/>
        <v>-0.39403389638700981</v>
      </c>
      <c r="CS55" s="40">
        <f t="shared" si="63"/>
        <v>-0.24510875783357744</v>
      </c>
      <c r="CT55" s="40">
        <f t="shared" si="63"/>
        <v>-1.0885278984402733</v>
      </c>
      <c r="CU55" s="40">
        <f t="shared" si="63"/>
        <v>-1.6064579233808796</v>
      </c>
      <c r="CV55" s="40">
        <f t="shared" si="63"/>
        <v>-0.78854133198928233</v>
      </c>
      <c r="CW55" s="40">
        <f t="shared" si="63"/>
        <v>-0.68691905674258946</v>
      </c>
      <c r="CX55" s="40">
        <f>-(CX15-$DB$15)/$DD$15</f>
        <v>-1.0791647909431901</v>
      </c>
      <c r="CY55" s="40">
        <f>-(CY15-$DB$15)/$DD$15</f>
        <v>-1.1018505811784911</v>
      </c>
      <c r="CZ55" s="40">
        <f>-(CZ15-$DB$15)/$DD$15</f>
        <v>-0.59525185637581324</v>
      </c>
      <c r="DA55" s="40">
        <f>-(DA15-$DB$15)/$DD$15</f>
        <v>-0.58153777760605752</v>
      </c>
      <c r="DB55" s="40"/>
      <c r="DC55" s="49"/>
      <c r="DD55" s="49"/>
      <c r="DE55" s="25"/>
      <c r="DF55" s="25"/>
    </row>
    <row r="56" spans="1:187" s="1" customFormat="1" ht="14" x14ac:dyDescent="0.35">
      <c r="A56" s="16" t="s">
        <v>62</v>
      </c>
      <c r="B56" s="17" t="s">
        <v>63</v>
      </c>
      <c r="C56" s="40">
        <f t="shared" ref="C56:BN56" si="64">-(C16-$DB$16)/$DD$16</f>
        <v>-0.3648779573835243</v>
      </c>
      <c r="D56" s="40">
        <f t="shared" si="64"/>
        <v>-0.16107579892594528</v>
      </c>
      <c r="E56" s="40">
        <f t="shared" si="64"/>
        <v>-4.4162315953771028E-2</v>
      </c>
      <c r="F56" s="40">
        <f t="shared" si="64"/>
        <v>0.53863048785060275</v>
      </c>
      <c r="G56" s="40">
        <f t="shared" si="64"/>
        <v>-0.32920980825297025</v>
      </c>
      <c r="H56" s="40">
        <f t="shared" si="64"/>
        <v>-4.1658265754183167E-2</v>
      </c>
      <c r="I56" s="40">
        <f t="shared" si="64"/>
        <v>0.40271222868766998</v>
      </c>
      <c r="J56" s="40">
        <f t="shared" si="64"/>
        <v>1.3771212253415968</v>
      </c>
      <c r="K56" s="40">
        <f t="shared" si="64"/>
        <v>-0.27048828110893475</v>
      </c>
      <c r="L56" s="40">
        <f t="shared" si="64"/>
        <v>0.37464834126659419</v>
      </c>
      <c r="M56" s="40">
        <f t="shared" si="64"/>
        <v>0.35176638257111148</v>
      </c>
      <c r="N56" s="40">
        <f t="shared" si="64"/>
        <v>0.48587671410758698</v>
      </c>
      <c r="O56" s="40">
        <f t="shared" si="64"/>
        <v>3.6287079411555179E-2</v>
      </c>
      <c r="P56" s="40">
        <f t="shared" si="64"/>
        <v>0.51195030940212316</v>
      </c>
      <c r="Q56" s="40">
        <f t="shared" si="64"/>
        <v>0.55030095003448098</v>
      </c>
      <c r="R56" s="40">
        <f t="shared" si="64"/>
        <v>0.64006943818151429</v>
      </c>
      <c r="S56" s="40">
        <f t="shared" si="64"/>
        <v>0.59750479953484292</v>
      </c>
      <c r="T56" s="40">
        <f t="shared" si="64"/>
        <v>1.820327838609312</v>
      </c>
      <c r="U56" s="40">
        <f t="shared" si="64"/>
        <v>1.1151031643143403</v>
      </c>
      <c r="V56" s="40">
        <f t="shared" si="64"/>
        <v>0.74439513471814789</v>
      </c>
      <c r="W56" s="40">
        <f t="shared" si="64"/>
        <v>0.71545515777482516</v>
      </c>
      <c r="X56" s="40">
        <f t="shared" si="64"/>
        <v>0.82620611701011248</v>
      </c>
      <c r="Y56" s="40">
        <f t="shared" si="64"/>
        <v>1.0454763493474231</v>
      </c>
      <c r="Z56" s="40">
        <f t="shared" si="64"/>
        <v>1.3370914487264567</v>
      </c>
      <c r="AA56" s="40">
        <f t="shared" si="64"/>
        <v>1.4303177081561325</v>
      </c>
      <c r="AB56" s="40">
        <f t="shared" si="64"/>
        <v>1.8826683389401735</v>
      </c>
      <c r="AC56" s="40">
        <f t="shared" si="64"/>
        <v>2.596144228629981</v>
      </c>
      <c r="AD56" s="40">
        <f t="shared" si="64"/>
        <v>2.9784092702835454</v>
      </c>
      <c r="AE56" s="40">
        <f t="shared" si="64"/>
        <v>2.4747516044518587</v>
      </c>
      <c r="AF56" s="40">
        <f t="shared" si="64"/>
        <v>2.3431917936176885</v>
      </c>
      <c r="AG56" s="40">
        <f t="shared" si="64"/>
        <v>2.5305262914473556</v>
      </c>
      <c r="AH56" s="40">
        <f t="shared" si="64"/>
        <v>1.8171408711829291</v>
      </c>
      <c r="AI56" s="40">
        <f t="shared" si="64"/>
        <v>1.5473994158204041</v>
      </c>
      <c r="AJ56" s="40">
        <f t="shared" si="64"/>
        <v>1.3726862242036197</v>
      </c>
      <c r="AK56" s="40">
        <f t="shared" si="64"/>
        <v>1.0266562478221739</v>
      </c>
      <c r="AL56" s="40">
        <f t="shared" si="64"/>
        <v>0.42269589667755347</v>
      </c>
      <c r="AM56" s="40">
        <f t="shared" si="64"/>
        <v>-0.68302893253860031</v>
      </c>
      <c r="AN56" s="40">
        <f t="shared" si="64"/>
        <v>-2.3613424897786173</v>
      </c>
      <c r="AO56" s="40">
        <f t="shared" si="64"/>
        <v>-1.7232105397403776</v>
      </c>
      <c r="AP56" s="40">
        <f t="shared" si="64"/>
        <v>-1.9382937312496369</v>
      </c>
      <c r="AQ56" s="40">
        <f t="shared" si="64"/>
        <v>-1.5378794323067195</v>
      </c>
      <c r="AR56" s="40">
        <f t="shared" si="64"/>
        <v>-1.2188135708366004</v>
      </c>
      <c r="AS56" s="40">
        <f t="shared" si="64"/>
        <v>-0.37665220445217534</v>
      </c>
      <c r="AT56" s="40">
        <f t="shared" si="64"/>
        <v>-0.43915361010572468</v>
      </c>
      <c r="AU56" s="40">
        <f t="shared" si="64"/>
        <v>-0.48646445034129077</v>
      </c>
      <c r="AV56" s="40">
        <f t="shared" si="64"/>
        <v>-0.29190459131713964</v>
      </c>
      <c r="AW56" s="40">
        <f t="shared" si="64"/>
        <v>0.35924881504593453</v>
      </c>
      <c r="AX56" s="40">
        <f t="shared" si="64"/>
        <v>-0.29792148472473051</v>
      </c>
      <c r="AY56" s="40">
        <f t="shared" si="64"/>
        <v>0.11568842007347331</v>
      </c>
      <c r="AZ56" s="40">
        <f t="shared" si="64"/>
        <v>8.5754379931456889E-3</v>
      </c>
      <c r="BA56" s="40">
        <f t="shared" si="64"/>
        <v>-0.1116412837117363</v>
      </c>
      <c r="BB56" s="40">
        <f t="shared" si="64"/>
        <v>-0.43057743518861169</v>
      </c>
      <c r="BC56" s="40">
        <f t="shared" si="64"/>
        <v>-0.15846528863203502</v>
      </c>
      <c r="BD56" s="40">
        <f t="shared" si="64"/>
        <v>-0.37112124077531727</v>
      </c>
      <c r="BE56" s="40">
        <f t="shared" si="64"/>
        <v>1.2358764033811668E-2</v>
      </c>
      <c r="BF56" s="40">
        <f t="shared" si="64"/>
        <v>-0.4576301484462113</v>
      </c>
      <c r="BG56" s="40">
        <f t="shared" si="64"/>
        <v>-0.20122292301582145</v>
      </c>
      <c r="BH56" s="40">
        <f t="shared" si="64"/>
        <v>-0.30042424200134238</v>
      </c>
      <c r="BI56" s="40">
        <f t="shared" si="64"/>
        <v>-0.26727078591553949</v>
      </c>
      <c r="BJ56" s="40">
        <f t="shared" si="64"/>
        <v>-0.92896912783878338</v>
      </c>
      <c r="BK56" s="40">
        <f t="shared" si="64"/>
        <v>-0.35917823402873522</v>
      </c>
      <c r="BL56" s="40">
        <f t="shared" si="64"/>
        <v>-0.44935762553063374</v>
      </c>
      <c r="BM56" s="40">
        <f t="shared" si="64"/>
        <v>-0.40472726847182139</v>
      </c>
      <c r="BN56" s="40">
        <f t="shared" si="64"/>
        <v>-1.2108221026422206</v>
      </c>
      <c r="BO56" s="40">
        <f t="shared" ref="BO56:CW56" si="65">-(BO16-$DB$16)/$DD$16</f>
        <v>-0.96526399809293528</v>
      </c>
      <c r="BP56" s="40">
        <f t="shared" si="65"/>
        <v>-0.57019738527070229</v>
      </c>
      <c r="BQ56" s="40">
        <f t="shared" si="65"/>
        <v>-0.87059845523304336</v>
      </c>
      <c r="BR56" s="40">
        <f t="shared" si="65"/>
        <v>-1.0735655113324818</v>
      </c>
      <c r="BS56" s="40">
        <f t="shared" si="65"/>
        <v>-0.78035859593741275</v>
      </c>
      <c r="BT56" s="40">
        <f t="shared" si="65"/>
        <v>-0.46484868397974877</v>
      </c>
      <c r="BU56" s="40">
        <f t="shared" si="65"/>
        <v>-0.28294720360736747</v>
      </c>
      <c r="BV56" s="40">
        <f t="shared" si="65"/>
        <v>-1.7442574385309044</v>
      </c>
      <c r="BW56" s="40">
        <f t="shared" si="65"/>
        <v>-0.64879143999960709</v>
      </c>
      <c r="BX56" s="40">
        <f t="shared" si="65"/>
        <v>-0.90305710398289207</v>
      </c>
      <c r="BY56" s="40">
        <f t="shared" si="65"/>
        <v>0.10217724148987156</v>
      </c>
      <c r="BZ56" s="40">
        <f t="shared" si="65"/>
        <v>-0.89274553564765757</v>
      </c>
      <c r="CA56" s="40">
        <f t="shared" si="65"/>
        <v>-0.77011017001197246</v>
      </c>
      <c r="CB56" s="40">
        <f t="shared" si="65"/>
        <v>-0.433417564318055</v>
      </c>
      <c r="CC56" s="40">
        <f t="shared" si="65"/>
        <v>-0.24504522010601495</v>
      </c>
      <c r="CD56" s="40">
        <f t="shared" si="65"/>
        <v>-1.0092048852646525</v>
      </c>
      <c r="CE56" s="40">
        <f t="shared" si="65"/>
        <v>-0.71106191960359466</v>
      </c>
      <c r="CF56" s="40">
        <f t="shared" si="65"/>
        <v>-1.143227567049429</v>
      </c>
      <c r="CG56" s="40">
        <f t="shared" si="65"/>
        <v>-0.58152038260768446</v>
      </c>
      <c r="CH56" s="40">
        <f t="shared" si="65"/>
        <v>-1.6743507181937682</v>
      </c>
      <c r="CI56" s="40">
        <f t="shared" si="65"/>
        <v>-0.25821760438026686</v>
      </c>
      <c r="CJ56" s="40">
        <f t="shared" si="65"/>
        <v>0.59763757636739623</v>
      </c>
      <c r="CK56" s="40">
        <f t="shared" si="65"/>
        <v>0.29016754615620971</v>
      </c>
      <c r="CL56" s="40">
        <f t="shared" si="65"/>
        <v>-0.92836303051543467</v>
      </c>
      <c r="CM56" s="40">
        <f t="shared" si="65"/>
        <v>0.21074468284310982</v>
      </c>
      <c r="CN56" s="40">
        <f t="shared" si="65"/>
        <v>0.29789647933230118</v>
      </c>
      <c r="CO56" s="40">
        <f t="shared" si="65"/>
        <v>0.2648842949353874</v>
      </c>
      <c r="CP56" s="40">
        <f t="shared" si="65"/>
        <v>-0.34180009842285763</v>
      </c>
      <c r="CQ56" s="40">
        <f t="shared" si="65"/>
        <v>0.11602845776583472</v>
      </c>
      <c r="CR56" s="40">
        <f t="shared" si="65"/>
        <v>-0.14623885858789584</v>
      </c>
      <c r="CS56" s="40">
        <f t="shared" si="65"/>
        <v>0.12006151850753388</v>
      </c>
      <c r="CT56" s="40">
        <f t="shared" si="65"/>
        <v>-0.54326349613815139</v>
      </c>
      <c r="CU56" s="40">
        <f t="shared" si="65"/>
        <v>-0.63331778110874482</v>
      </c>
      <c r="CV56" s="40">
        <f t="shared" si="65"/>
        <v>-0.17884341684933516</v>
      </c>
      <c r="CW56" s="40">
        <f t="shared" si="65"/>
        <v>-0.12435447588750675</v>
      </c>
      <c r="CX56" s="40">
        <f>-(CX16-$DB$16)/$DD$16</f>
        <v>-0.76979810382919989</v>
      </c>
      <c r="CY56" s="40">
        <f>-(CY16-$DB$16)/$DD$16</f>
        <v>-0.23236705500072291</v>
      </c>
      <c r="CZ56" s="40">
        <f>-(CZ16-$DB$16)/$DD$16</f>
        <v>-3.2036594401381784E-2</v>
      </c>
      <c r="DA56" s="40">
        <f>-(DA16-$DB$16)/$DD$16</f>
        <v>-0.21826482780658485</v>
      </c>
      <c r="DB56" s="40"/>
      <c r="DC56" s="49"/>
      <c r="DD56" s="49"/>
      <c r="DE56" s="25"/>
      <c r="DF56" s="25"/>
    </row>
    <row r="57" spans="1:187" s="1" customFormat="1" ht="14" x14ac:dyDescent="0.35">
      <c r="A57" s="16" t="s">
        <v>66</v>
      </c>
      <c r="B57" s="17" t="s">
        <v>67</v>
      </c>
      <c r="C57" s="40">
        <f t="shared" ref="C57:BN57" si="66">(C17-$DB$17)/$DD$17</f>
        <v>0.29108585480798616</v>
      </c>
      <c r="D57" s="40">
        <f t="shared" si="66"/>
        <v>0.12960375582114997</v>
      </c>
      <c r="E57" s="40">
        <f t="shared" si="66"/>
        <v>-0.41943538073409298</v>
      </c>
      <c r="F57" s="40">
        <f t="shared" si="66"/>
        <v>-0.46249727379724936</v>
      </c>
      <c r="G57" s="40">
        <f t="shared" si="66"/>
        <v>-0.77469599850513249</v>
      </c>
      <c r="H57" s="40">
        <f t="shared" si="66"/>
        <v>-0.55938653318935105</v>
      </c>
      <c r="I57" s="40">
        <f t="shared" si="66"/>
        <v>-0.29024970154462398</v>
      </c>
      <c r="J57" s="40">
        <f t="shared" si="66"/>
        <v>-0.27948422827883496</v>
      </c>
      <c r="K57" s="40">
        <f t="shared" si="66"/>
        <v>-0.40866990746830395</v>
      </c>
      <c r="L57" s="40">
        <f t="shared" si="66"/>
        <v>-0.45173180053146017</v>
      </c>
      <c r="M57" s="40">
        <f t="shared" si="66"/>
        <v>-0.53785558665777278</v>
      </c>
      <c r="N57" s="40">
        <f t="shared" si="66"/>
        <v>-0.38713896093672567</v>
      </c>
      <c r="O57" s="40">
        <f t="shared" si="66"/>
        <v>-0.1933604421525224</v>
      </c>
      <c r="P57" s="40">
        <f t="shared" si="66"/>
        <v>2.1949023163259279E-2</v>
      </c>
      <c r="Q57" s="40">
        <f t="shared" si="66"/>
        <v>5.4245442960626548E-2</v>
      </c>
      <c r="R57" s="40">
        <f t="shared" si="66"/>
        <v>0.35567869440272071</v>
      </c>
      <c r="S57" s="40">
        <f t="shared" si="66"/>
        <v>0.40950606073166634</v>
      </c>
      <c r="T57" s="40">
        <f t="shared" si="66"/>
        <v>0.6140500527816587</v>
      </c>
      <c r="U57" s="40">
        <f t="shared" si="66"/>
        <v>0.75400120523691683</v>
      </c>
      <c r="V57" s="40">
        <f t="shared" si="66"/>
        <v>0.70017383890797136</v>
      </c>
      <c r="W57" s="40">
        <f t="shared" si="66"/>
        <v>0.68940836564218222</v>
      </c>
      <c r="X57" s="40">
        <f t="shared" si="66"/>
        <v>0.6140500527816587</v>
      </c>
      <c r="Y57" s="40">
        <f t="shared" si="66"/>
        <v>0.63558099931323675</v>
      </c>
      <c r="Z57" s="40">
        <f t="shared" si="66"/>
        <v>0.6140500527816587</v>
      </c>
      <c r="AA57" s="40">
        <f t="shared" si="66"/>
        <v>0.51716079338955678</v>
      </c>
      <c r="AB57" s="40">
        <f t="shared" si="66"/>
        <v>0.37720964093429893</v>
      </c>
      <c r="AC57" s="40">
        <f t="shared" si="66"/>
        <v>0.3341477478711426</v>
      </c>
      <c r="AD57" s="40">
        <f t="shared" si="66"/>
        <v>0.53869173992113517</v>
      </c>
      <c r="AE57" s="40">
        <f t="shared" si="66"/>
        <v>1.1523237160711124</v>
      </c>
      <c r="AF57" s="40">
        <f t="shared" si="66"/>
        <v>1.4752879140447848</v>
      </c>
      <c r="AG57" s="40">
        <f t="shared" si="66"/>
        <v>1.9059068446763479</v>
      </c>
      <c r="AH57" s="40">
        <f t="shared" si="66"/>
        <v>2.1750436763210748</v>
      </c>
      <c r="AI57" s="40">
        <f t="shared" si="66"/>
        <v>2.2611674624473879</v>
      </c>
      <c r="AJ57" s="40">
        <f t="shared" si="66"/>
        <v>2.2934638822447551</v>
      </c>
      <c r="AK57" s="40">
        <f t="shared" si="66"/>
        <v>1.992030630802661</v>
      </c>
      <c r="AL57" s="40">
        <f t="shared" si="66"/>
        <v>1.4537569675132067</v>
      </c>
      <c r="AM57" s="40">
        <f t="shared" si="66"/>
        <v>1.2061510824000581</v>
      </c>
      <c r="AN57" s="40">
        <f t="shared" si="66"/>
        <v>0.3341477478711426</v>
      </c>
      <c r="AO57" s="40">
        <f t="shared" si="66"/>
        <v>-0.58091747972092911</v>
      </c>
      <c r="AP57" s="40">
        <f t="shared" si="66"/>
        <v>-1.3990934479208992</v>
      </c>
      <c r="AQ57" s="40">
        <f t="shared" si="66"/>
        <v>-2.454109827968229</v>
      </c>
      <c r="AR57" s="40">
        <f t="shared" si="66"/>
        <v>-2.4864062477655962</v>
      </c>
      <c r="AS57" s="40">
        <f t="shared" si="66"/>
        <v>-2.131145629994557</v>
      </c>
      <c r="AT57" s="40">
        <f t="shared" si="66"/>
        <v>-1.7866504854893057</v>
      </c>
      <c r="AU57" s="40">
        <f t="shared" si="66"/>
        <v>-1.3129696617945865</v>
      </c>
      <c r="AV57" s="40">
        <f t="shared" si="66"/>
        <v>-0.93617809749196879</v>
      </c>
      <c r="AW57" s="40">
        <f t="shared" si="66"/>
        <v>-0.80699241830249979</v>
      </c>
      <c r="AX57" s="40">
        <f t="shared" si="66"/>
        <v>-0.78546147177092174</v>
      </c>
      <c r="AY57" s="40">
        <f t="shared" si="66"/>
        <v>-0.82852336483407796</v>
      </c>
      <c r="AZ57" s="40">
        <f t="shared" si="66"/>
        <v>-0.65627579258145274</v>
      </c>
      <c r="BA57" s="40">
        <f t="shared" si="66"/>
        <v>-0.75316505197355443</v>
      </c>
      <c r="BB57" s="40">
        <f t="shared" si="66"/>
        <v>-1.0223018836182816</v>
      </c>
      <c r="BC57" s="40">
        <f t="shared" si="66"/>
        <v>-1.0330673568840705</v>
      </c>
      <c r="BD57" s="40">
        <f t="shared" si="66"/>
        <v>-1.108425669744594</v>
      </c>
      <c r="BE57" s="40">
        <f t="shared" si="66"/>
        <v>-0.94694357075775792</v>
      </c>
      <c r="BF57" s="40">
        <f t="shared" si="66"/>
        <v>-0.68857221237881983</v>
      </c>
      <c r="BG57" s="40">
        <f t="shared" si="66"/>
        <v>-0.48402822032882747</v>
      </c>
      <c r="BH57" s="40">
        <f t="shared" si="66"/>
        <v>-0.35484254113935848</v>
      </c>
      <c r="BI57" s="40">
        <f t="shared" si="66"/>
        <v>-0.32254612134199129</v>
      </c>
      <c r="BJ57" s="40">
        <f t="shared" si="66"/>
        <v>-0.35484254113935848</v>
      </c>
      <c r="BK57" s="40">
        <f t="shared" si="66"/>
        <v>-0.48402822032882747</v>
      </c>
      <c r="BL57" s="40">
        <f t="shared" si="66"/>
        <v>-0.29024970154462398</v>
      </c>
      <c r="BM57" s="40">
        <f t="shared" si="66"/>
        <v>-0.48402822032882747</v>
      </c>
      <c r="BN57" s="40">
        <f t="shared" si="66"/>
        <v>-0.51632464012619461</v>
      </c>
      <c r="BO57" s="40">
        <f t="shared" ref="BO57:CW57" si="67">(BO17-$DB$17)/$DD$17</f>
        <v>-0.62397937278408544</v>
      </c>
      <c r="BP57" s="40">
        <f t="shared" si="67"/>
        <v>-0.6778067391130308</v>
      </c>
      <c r="BQ57" s="40">
        <f t="shared" si="67"/>
        <v>-0.45173180053146017</v>
      </c>
      <c r="BR57" s="40">
        <f t="shared" si="67"/>
        <v>-0.38713896093672567</v>
      </c>
      <c r="BS57" s="40">
        <f t="shared" si="67"/>
        <v>-0.41943538073409298</v>
      </c>
      <c r="BT57" s="40">
        <f t="shared" si="67"/>
        <v>-0.26871875501304582</v>
      </c>
      <c r="BU57" s="40">
        <f t="shared" si="67"/>
        <v>-0.40866990746830389</v>
      </c>
      <c r="BV57" s="40">
        <f t="shared" si="67"/>
        <v>-0.40866990746830395</v>
      </c>
      <c r="BW57" s="40">
        <f t="shared" si="67"/>
        <v>-0.32254612134199129</v>
      </c>
      <c r="BX57" s="40">
        <f t="shared" si="67"/>
        <v>-0.33331159460778031</v>
      </c>
      <c r="BY57" s="40">
        <f t="shared" si="67"/>
        <v>-0.2794842282788349</v>
      </c>
      <c r="BZ57" s="40">
        <f t="shared" si="67"/>
        <v>-0.25795328174725679</v>
      </c>
      <c r="CA57" s="40">
        <f t="shared" si="67"/>
        <v>-0.22565686194988954</v>
      </c>
      <c r="CB57" s="40">
        <f t="shared" si="67"/>
        <v>-0.13953307582357691</v>
      </c>
      <c r="CC57" s="40">
        <f t="shared" si="67"/>
        <v>-0.15029854908936596</v>
      </c>
      <c r="CD57" s="40">
        <f t="shared" si="67"/>
        <v>-0.2794842282788349</v>
      </c>
      <c r="CE57" s="40">
        <f t="shared" si="67"/>
        <v>-0.29024970154462398</v>
      </c>
      <c r="CF57" s="40">
        <f t="shared" si="67"/>
        <v>-0.80699241830249979</v>
      </c>
      <c r="CG57" s="40">
        <f t="shared" si="67"/>
        <v>-0.69933768564460908</v>
      </c>
      <c r="CH57" s="40">
        <f t="shared" si="67"/>
        <v>-0.68857221237882005</v>
      </c>
      <c r="CI57" s="40">
        <f t="shared" si="67"/>
        <v>-0.6778067391130308</v>
      </c>
      <c r="CJ57" s="40">
        <f t="shared" si="67"/>
        <v>-0.39790443420251481</v>
      </c>
      <c r="CK57" s="40">
        <f t="shared" si="67"/>
        <v>-0.26871875501304582</v>
      </c>
      <c r="CL57" s="40">
        <f t="shared" si="67"/>
        <v>0.11883828255536122</v>
      </c>
      <c r="CM57" s="40">
        <f t="shared" si="67"/>
        <v>0.60328457951586967</v>
      </c>
      <c r="CN57" s="40">
        <f t="shared" si="67"/>
        <v>1.3030403417921599</v>
      </c>
      <c r="CO57" s="40">
        <f t="shared" si="67"/>
        <v>1.8090175852842461</v>
      </c>
      <c r="CP57" s="40">
        <f t="shared" si="67"/>
        <v>2.3903531416368566</v>
      </c>
      <c r="CQ57" s="40">
        <f t="shared" si="67"/>
        <v>2.6056626069526385</v>
      </c>
      <c r="CR57" s="40">
        <f t="shared" si="67"/>
        <v>2.2611674624473879</v>
      </c>
      <c r="CS57" s="40">
        <f t="shared" si="67"/>
        <v>1.7013628526263556</v>
      </c>
      <c r="CT57" s="40">
        <f t="shared" si="67"/>
        <v>0.75400120523691683</v>
      </c>
      <c r="CU57" s="40">
        <f t="shared" si="67"/>
        <v>0.28032038154219713</v>
      </c>
      <c r="CV57" s="40">
        <f t="shared" si="67"/>
        <v>0.22649301521325177</v>
      </c>
      <c r="CW57" s="40">
        <f t="shared" si="67"/>
        <v>0.30185132807377552</v>
      </c>
      <c r="CX57" s="40">
        <f>(CX17-$DB$17)/$DD$17</f>
        <v>0.32338227460535357</v>
      </c>
      <c r="CY57" s="40">
        <f>(CY17-$DB$17)/$DD$17</f>
        <v>0.20496206868167355</v>
      </c>
      <c r="CZ57" s="40">
        <f>(CZ17-$DB$17)/$DD$17</f>
        <v>0.29108585480798616</v>
      </c>
      <c r="DA57" s="40">
        <f>(DA17-$DB$17)/$DD$17</f>
        <v>0.16190017561851738</v>
      </c>
      <c r="DB57" s="40"/>
      <c r="DC57" s="49"/>
      <c r="DD57" s="49"/>
      <c r="DE57" s="25"/>
      <c r="DF57" s="25"/>
    </row>
    <row r="58" spans="1:187" s="1" customFormat="1" ht="14" x14ac:dyDescent="0.35">
      <c r="A58" s="17" t="s">
        <v>70</v>
      </c>
      <c r="B58" s="17" t="s">
        <v>182</v>
      </c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40">
        <f t="shared" ref="AE58:CD58" si="68">(AE18-$DB$18)/$DD$18</f>
        <v>3.1066748014622436</v>
      </c>
      <c r="AF58" s="40">
        <f t="shared" si="68"/>
        <v>2.4185372041096245</v>
      </c>
      <c r="AG58" s="40">
        <f t="shared" si="68"/>
        <v>2.1961088898138281</v>
      </c>
      <c r="AH58" s="40">
        <f t="shared" si="68"/>
        <v>1.2646903237001814</v>
      </c>
      <c r="AI58" s="40">
        <f t="shared" si="68"/>
        <v>0.81983369510858894</v>
      </c>
      <c r="AJ58" s="40">
        <f t="shared" si="68"/>
        <v>0.44448591473443289</v>
      </c>
      <c r="AK58" s="40">
        <f t="shared" si="68"/>
        <v>-0.60509769334885544</v>
      </c>
      <c r="AL58" s="40">
        <f t="shared" si="68"/>
        <v>-1.5782215683929639</v>
      </c>
      <c r="AM58" s="40">
        <f t="shared" si="68"/>
        <v>-2.9127914541677411</v>
      </c>
      <c r="AN58" s="40">
        <f t="shared" si="68"/>
        <v>-3.2811883497201531</v>
      </c>
      <c r="AO58" s="40">
        <f t="shared" si="68"/>
        <v>-3.0587600354243571</v>
      </c>
      <c r="AP58" s="40">
        <f t="shared" si="68"/>
        <v>-2.3775733228934817</v>
      </c>
      <c r="AQ58" s="40">
        <f t="shared" si="68"/>
        <v>-1.779797228223529</v>
      </c>
      <c r="AR58" s="40">
        <f t="shared" si="68"/>
        <v>-1.1403158246231151</v>
      </c>
      <c r="AS58" s="40">
        <f t="shared" si="68"/>
        <v>-0.8761822013968571</v>
      </c>
      <c r="AT58" s="40">
        <f t="shared" si="68"/>
        <v>-0.50778530584444459</v>
      </c>
      <c r="AU58" s="40">
        <f t="shared" si="68"/>
        <v>0.40973149062571473</v>
      </c>
      <c r="AV58" s="40">
        <f t="shared" si="68"/>
        <v>0.51399476295186919</v>
      </c>
      <c r="AW58" s="40">
        <f t="shared" si="68"/>
        <v>0.56265095670407461</v>
      </c>
      <c r="AX58" s="40">
        <f t="shared" si="68"/>
        <v>6.2187249538533086E-2</v>
      </c>
      <c r="AY58" s="40">
        <f t="shared" si="68"/>
        <v>-0.1602410647572631</v>
      </c>
      <c r="AZ58" s="40">
        <f t="shared" si="68"/>
        <v>-0.20194637368772489</v>
      </c>
      <c r="BA58" s="40">
        <f t="shared" si="68"/>
        <v>-0.25060256743993031</v>
      </c>
      <c r="BB58" s="40">
        <f t="shared" si="68"/>
        <v>8.3039904003763973E-2</v>
      </c>
      <c r="BC58" s="40">
        <f t="shared" si="68"/>
        <v>-7.3215986789032256E-3</v>
      </c>
      <c r="BD58" s="40">
        <f t="shared" si="68"/>
        <v>0.20815583079514938</v>
      </c>
      <c r="BE58" s="40">
        <f t="shared" si="68"/>
        <v>0.11084344329073852</v>
      </c>
      <c r="BF58" s="40">
        <f t="shared" si="68"/>
        <v>0.2290084852603802</v>
      </c>
      <c r="BG58" s="40">
        <f t="shared" si="68"/>
        <v>0.39582972098222735</v>
      </c>
      <c r="BH58" s="40">
        <f t="shared" si="68"/>
        <v>0.19425406115166211</v>
      </c>
      <c r="BI58" s="40">
        <f t="shared" si="68"/>
        <v>0.40278060580397096</v>
      </c>
      <c r="BJ58" s="40">
        <f t="shared" si="68"/>
        <v>-0.65375388710106086</v>
      </c>
      <c r="BK58" s="40">
        <f t="shared" si="68"/>
        <v>-0.79277158353593347</v>
      </c>
      <c r="BL58" s="40">
        <f t="shared" si="68"/>
        <v>-0.66070477192280463</v>
      </c>
      <c r="BM58" s="40">
        <f t="shared" si="68"/>
        <v>-0.89008397104034442</v>
      </c>
      <c r="BN58" s="40">
        <f t="shared" si="68"/>
        <v>0.11779432811248212</v>
      </c>
      <c r="BO58" s="40">
        <f t="shared" si="68"/>
        <v>0.15254875222120029</v>
      </c>
      <c r="BP58" s="40">
        <f t="shared" si="68"/>
        <v>0.31936998794304744</v>
      </c>
      <c r="BQ58" s="40">
        <f t="shared" si="68"/>
        <v>0.32632087276479105</v>
      </c>
      <c r="BR58" s="40">
        <f t="shared" si="68"/>
        <v>0.20120494597340571</v>
      </c>
      <c r="BS58" s="40">
        <f t="shared" si="68"/>
        <v>0.30546821829956022</v>
      </c>
      <c r="BT58" s="40">
        <f t="shared" si="68"/>
        <v>0.2915664486560729</v>
      </c>
      <c r="BU58" s="40">
        <f t="shared" si="68"/>
        <v>0.27071379419084207</v>
      </c>
      <c r="BV58" s="40">
        <f t="shared" si="68"/>
        <v>0.20815583079514938</v>
      </c>
      <c r="BW58" s="40">
        <f t="shared" si="68"/>
        <v>0.45143679955617649</v>
      </c>
      <c r="BX58" s="40">
        <f t="shared" si="68"/>
        <v>0.26376290936909835</v>
      </c>
      <c r="BY58" s="40">
        <f t="shared" si="68"/>
        <v>0.15949963704294395</v>
      </c>
      <c r="BZ58" s="40">
        <f t="shared" si="68"/>
        <v>0.4305841450909455</v>
      </c>
      <c r="CA58" s="40">
        <f t="shared" si="68"/>
        <v>0.10389255846899491</v>
      </c>
      <c r="CB58" s="40">
        <f t="shared" si="68"/>
        <v>0.20815583079514938</v>
      </c>
      <c r="CC58" s="40">
        <f t="shared" si="68"/>
        <v>0.54179830223884362</v>
      </c>
      <c r="CD58" s="40">
        <f t="shared" si="68"/>
        <v>0.27071379419084207</v>
      </c>
      <c r="CE58" s="40">
        <f>(CE18-$DB$18)/$DD$18</f>
        <v>0.27071379419084207</v>
      </c>
      <c r="CF58" s="40">
        <f>(CF18-$DB$18)/$DD$18</f>
        <v>-0.23670079779644304</v>
      </c>
      <c r="CG58" s="40">
        <f>(CG18-$DB$18)/$DD$18</f>
        <v>-0.22279902815295577</v>
      </c>
      <c r="CH58" s="40">
        <f>(CH18-$DB$18)/$DD$18</f>
        <v>-0.18804460404423762</v>
      </c>
      <c r="CI58" s="40">
        <f>(CI18-$DB$18)/$DD$18</f>
        <v>-0.13938841029203222</v>
      </c>
      <c r="CJ58" s="40">
        <f t="shared" ref="CJ58:CW58" si="69">(CJ18-$DB$18)/$DD$18</f>
        <v>0.50009299330838186</v>
      </c>
      <c r="CK58" s="40">
        <f t="shared" si="69"/>
        <v>0.52094564777361274</v>
      </c>
      <c r="CL58" s="40">
        <f t="shared" si="69"/>
        <v>0.7781283861781273</v>
      </c>
      <c r="CM58" s="40">
        <f t="shared" si="69"/>
        <v>0.86848988886079426</v>
      </c>
      <c r="CN58" s="40">
        <f t="shared" si="69"/>
        <v>0.79203015582161451</v>
      </c>
      <c r="CO58" s="40">
        <f t="shared" si="69"/>
        <v>0.60435626563453626</v>
      </c>
      <c r="CP58" s="40">
        <f t="shared" si="69"/>
        <v>0.25681202454735474</v>
      </c>
      <c r="CQ58" s="40">
        <f t="shared" si="69"/>
        <v>6.9138134360276757E-2</v>
      </c>
      <c r="CR58" s="40">
        <f t="shared" si="69"/>
        <v>3.4383710251558598E-2</v>
      </c>
      <c r="CS58" s="40">
        <f t="shared" si="69"/>
        <v>-0.13243752547028859</v>
      </c>
      <c r="CT58" s="40">
        <f t="shared" si="69"/>
        <v>-0.28535699154864846</v>
      </c>
      <c r="CU58" s="40">
        <f t="shared" si="69"/>
        <v>-9.0732216539826785E-2</v>
      </c>
      <c r="CV58" s="40">
        <f t="shared" si="69"/>
        <v>-0.29230787637039207</v>
      </c>
      <c r="CW58" s="40">
        <f t="shared" si="69"/>
        <v>2.7432825429814931E-2</v>
      </c>
      <c r="CX58" s="40">
        <f>(CX18-$DB$18)/$DD$18</f>
        <v>0.16645052186468756</v>
      </c>
      <c r="CY58" s="40">
        <f>(CY18-$DB$18)/$DD$18</f>
        <v>3.4383710251558598E-2</v>
      </c>
      <c r="CZ58" s="40">
        <f>(CZ18-$DB$18)/$DD$18</f>
        <v>0.11084344329073852</v>
      </c>
      <c r="DA58" s="40">
        <f>(DA18-$DB$18)/$DD$18</f>
        <v>0.24291025490386753</v>
      </c>
      <c r="DB58" s="25"/>
      <c r="DC58" s="49"/>
      <c r="DD58" s="49"/>
      <c r="DE58" s="25"/>
      <c r="DF58" s="25"/>
    </row>
    <row r="59" spans="1:187" s="1" customFormat="1" ht="14" x14ac:dyDescent="0.35">
      <c r="A59" s="19" t="s">
        <v>203</v>
      </c>
      <c r="B59" s="19" t="s">
        <v>204</v>
      </c>
      <c r="C59" s="46">
        <f t="shared" ref="C59:BN59" si="70">AVERAGEIF(C45:C58,"&lt;&gt;0")</f>
        <v>-0.96161998481993094</v>
      </c>
      <c r="D59" s="46">
        <f t="shared" si="70"/>
        <v>-0.84355408181308833</v>
      </c>
      <c r="E59" s="46">
        <f t="shared" si="70"/>
        <v>-0.8756843210348878</v>
      </c>
      <c r="F59" s="46">
        <f t="shared" si="70"/>
        <v>-0.62606537210927826</v>
      </c>
      <c r="G59" s="46">
        <f t="shared" si="70"/>
        <v>-1.1181645341047868</v>
      </c>
      <c r="H59" s="46">
        <f t="shared" si="70"/>
        <v>-0.77802996485532927</v>
      </c>
      <c r="I59" s="46">
        <f t="shared" si="70"/>
        <v>-0.39737627028657535</v>
      </c>
      <c r="J59" s="46">
        <f t="shared" si="70"/>
        <v>-0.33287045005555527</v>
      </c>
      <c r="K59" s="46">
        <f t="shared" si="70"/>
        <v>-0.44979578354176314</v>
      </c>
      <c r="L59" s="46">
        <f t="shared" si="70"/>
        <v>-0.30821367726528293</v>
      </c>
      <c r="M59" s="46">
        <f t="shared" si="70"/>
        <v>-0.13673759524795109</v>
      </c>
      <c r="N59" s="46">
        <f t="shared" si="70"/>
        <v>-1.3334296025057068E-2</v>
      </c>
      <c r="O59" s="46">
        <f t="shared" si="70"/>
        <v>-0.15703022614495366</v>
      </c>
      <c r="P59" s="46">
        <f t="shared" si="70"/>
        <v>-9.5324432824437005E-2</v>
      </c>
      <c r="Q59" s="46">
        <f t="shared" si="70"/>
        <v>3.4002081075545025E-2</v>
      </c>
      <c r="R59" s="46">
        <f t="shared" si="70"/>
        <v>0.19219154092460125</v>
      </c>
      <c r="S59" s="46">
        <f t="shared" si="70"/>
        <v>5.9903594562244755E-2</v>
      </c>
      <c r="T59" s="46">
        <f t="shared" si="70"/>
        <v>0.290141656815043</v>
      </c>
      <c r="U59" s="46">
        <f t="shared" si="70"/>
        <v>0.27386744935745722</v>
      </c>
      <c r="V59" s="46">
        <f t="shared" si="70"/>
        <v>0.33231841691450736</v>
      </c>
      <c r="W59" s="46">
        <f t="shared" si="70"/>
        <v>0.21776825806132147</v>
      </c>
      <c r="X59" s="46">
        <f t="shared" si="70"/>
        <v>0.31578630547199765</v>
      </c>
      <c r="Y59" s="46">
        <f t="shared" si="70"/>
        <v>0.58440136891967498</v>
      </c>
      <c r="Z59" s="46">
        <f t="shared" si="70"/>
        <v>0.68858685774870154</v>
      </c>
      <c r="AA59" s="46">
        <f t="shared" si="70"/>
        <v>0.79296048544420905</v>
      </c>
      <c r="AB59" s="46">
        <f t="shared" si="70"/>
        <v>0.91616012248319489</v>
      </c>
      <c r="AC59" s="46">
        <f t="shared" si="70"/>
        <v>1.1823886494636047</v>
      </c>
      <c r="AD59" s="46">
        <f t="shared" si="70"/>
        <v>1.3784383848685393</v>
      </c>
      <c r="AE59" s="46">
        <f t="shared" si="70"/>
        <v>1.4832064129813063</v>
      </c>
      <c r="AF59" s="46">
        <f t="shared" si="70"/>
        <v>1.5142474641962596</v>
      </c>
      <c r="AG59" s="46">
        <f t="shared" si="70"/>
        <v>1.5317540535765186</v>
      </c>
      <c r="AH59" s="46">
        <f t="shared" si="70"/>
        <v>1.2917336755494271</v>
      </c>
      <c r="AI59" s="46">
        <f t="shared" si="70"/>
        <v>1.005102778791285</v>
      </c>
      <c r="AJ59" s="46">
        <f t="shared" si="70"/>
        <v>0.6324914383446989</v>
      </c>
      <c r="AK59" s="46">
        <f t="shared" si="70"/>
        <v>0.25059362519989431</v>
      </c>
      <c r="AL59" s="46">
        <f t="shared" si="70"/>
        <v>-0.38112897731894935</v>
      </c>
      <c r="AM59" s="46">
        <f t="shared" si="70"/>
        <v>-1.2111649899918324</v>
      </c>
      <c r="AN59" s="46">
        <f t="shared" si="70"/>
        <v>-1.6850762070213776</v>
      </c>
      <c r="AO59" s="46">
        <f t="shared" si="70"/>
        <v>-1.8083625880658565</v>
      </c>
      <c r="AP59" s="46">
        <f t="shared" si="70"/>
        <v>-1.895003246066004</v>
      </c>
      <c r="AQ59" s="46">
        <f t="shared" si="70"/>
        <v>-1.753387652722519</v>
      </c>
      <c r="AR59" s="46">
        <f t="shared" si="70"/>
        <v>-1.4293801656220335</v>
      </c>
      <c r="AS59" s="46">
        <f t="shared" si="70"/>
        <v>-1.013095124236115</v>
      </c>
      <c r="AT59" s="46">
        <f t="shared" si="70"/>
        <v>-0.90272881545757755</v>
      </c>
      <c r="AU59" s="46">
        <f t="shared" si="70"/>
        <v>-0.85483915040983383</v>
      </c>
      <c r="AV59" s="46">
        <f t="shared" si="70"/>
        <v>-0.69795399579260997</v>
      </c>
      <c r="AW59" s="46">
        <f t="shared" si="70"/>
        <v>-0.36013473954341996</v>
      </c>
      <c r="AX59" s="46">
        <f t="shared" si="70"/>
        <v>-0.4736207310354989</v>
      </c>
      <c r="AY59" s="46">
        <f t="shared" si="70"/>
        <v>-0.47241335516632682</v>
      </c>
      <c r="AZ59" s="46">
        <f t="shared" si="70"/>
        <v>-0.40626698744282858</v>
      </c>
      <c r="BA59" s="46">
        <f t="shared" si="70"/>
        <v>-0.25986211579772406</v>
      </c>
      <c r="BB59" s="46">
        <f t="shared" si="70"/>
        <v>-0.36558953163704133</v>
      </c>
      <c r="BC59" s="46">
        <f t="shared" si="70"/>
        <v>-0.24677029795275779</v>
      </c>
      <c r="BD59" s="46">
        <f t="shared" si="70"/>
        <v>-0.24569036151881882</v>
      </c>
      <c r="BE59" s="46">
        <f t="shared" si="70"/>
        <v>-9.8497033238301945E-2</v>
      </c>
      <c r="BF59" s="46">
        <f t="shared" si="70"/>
        <v>-0.19478778867712562</v>
      </c>
      <c r="BG59" s="46">
        <f t="shared" si="70"/>
        <v>-7.178026289307253E-2</v>
      </c>
      <c r="BH59" s="46">
        <f t="shared" si="70"/>
        <v>-9.6323518931366162E-2</v>
      </c>
      <c r="BI59" s="46">
        <f t="shared" si="70"/>
        <v>-6.2638960468788377E-2</v>
      </c>
      <c r="BJ59" s="46">
        <f t="shared" si="70"/>
        <v>-0.23315437806748682</v>
      </c>
      <c r="BK59" s="46">
        <f t="shared" si="70"/>
        <v>-0.25708457936031798</v>
      </c>
      <c r="BL59" s="46">
        <f t="shared" si="70"/>
        <v>-0.22047754925515664</v>
      </c>
      <c r="BM59" s="46">
        <f t="shared" si="70"/>
        <v>-0.19110992408248201</v>
      </c>
      <c r="BN59" s="46">
        <f t="shared" si="70"/>
        <v>-0.30586134709560808</v>
      </c>
      <c r="BO59" s="46">
        <f t="shared" ref="BO59:CW59" si="71">AVERAGEIF(BO45:BO58,"&lt;&gt;0")</f>
        <v>-0.27673309307059879</v>
      </c>
      <c r="BP59" s="46">
        <f t="shared" si="71"/>
        <v>-0.18553460700605859</v>
      </c>
      <c r="BQ59" s="46">
        <f t="shared" si="71"/>
        <v>-0.17308283699765306</v>
      </c>
      <c r="BR59" s="46">
        <f t="shared" si="71"/>
        <v>-0.14603437632325492</v>
      </c>
      <c r="BS59" s="46">
        <f t="shared" si="71"/>
        <v>-4.9548162190605871E-2</v>
      </c>
      <c r="BT59" s="46">
        <f t="shared" si="71"/>
        <v>0.13261071369542138</v>
      </c>
      <c r="BU59" s="46">
        <f t="shared" si="71"/>
        <v>0.22166341945828116</v>
      </c>
      <c r="BV59" s="46">
        <f t="shared" si="71"/>
        <v>0.12093053707563761</v>
      </c>
      <c r="BW59" s="46">
        <f t="shared" si="71"/>
        <v>0.30284423658668136</v>
      </c>
      <c r="BX59" s="46">
        <f t="shared" si="71"/>
        <v>0.34261765316355558</v>
      </c>
      <c r="BY59" s="46">
        <f t="shared" si="71"/>
        <v>0.52912951209510739</v>
      </c>
      <c r="BZ59" s="46">
        <f t="shared" si="71"/>
        <v>0.38579669494690688</v>
      </c>
      <c r="CA59" s="46">
        <f t="shared" si="71"/>
        <v>0.46771235755708745</v>
      </c>
      <c r="CB59" s="46">
        <f t="shared" si="71"/>
        <v>0.52088968836191163</v>
      </c>
      <c r="CC59" s="46">
        <f t="shared" si="71"/>
        <v>0.51377716313661426</v>
      </c>
      <c r="CD59" s="46">
        <f t="shared" si="71"/>
        <v>0.32208684231492457</v>
      </c>
      <c r="CE59" s="46">
        <f t="shared" si="71"/>
        <v>0.17603875739624875</v>
      </c>
      <c r="CF59" s="46">
        <f t="shared" si="71"/>
        <v>-0.27673909177221595</v>
      </c>
      <c r="CG59" s="46">
        <f t="shared" si="71"/>
        <v>-6.0629054232739073E-2</v>
      </c>
      <c r="CH59" s="46">
        <f t="shared" si="71"/>
        <v>-0.12103807094341146</v>
      </c>
      <c r="CI59" s="46">
        <f t="shared" si="71"/>
        <v>-2.0030181662544118E-2</v>
      </c>
      <c r="CJ59" s="46">
        <f t="shared" si="71"/>
        <v>0.41718077186114233</v>
      </c>
      <c r="CK59" s="46">
        <f t="shared" si="71"/>
        <v>0.48562732484761717</v>
      </c>
      <c r="CL59" s="46">
        <f t="shared" si="71"/>
        <v>0.39351851297522533</v>
      </c>
      <c r="CM59" s="46">
        <f t="shared" si="71"/>
        <v>0.51983698807535361</v>
      </c>
      <c r="CN59" s="46">
        <f t="shared" si="71"/>
        <v>0.63895786222154261</v>
      </c>
      <c r="CO59" s="46">
        <f t="shared" si="71"/>
        <v>0.6852443034594945</v>
      </c>
      <c r="CP59" s="46">
        <f t="shared" si="71"/>
        <v>0.46019896083074141</v>
      </c>
      <c r="CQ59" s="46">
        <f t="shared" si="71"/>
        <v>0.39814808321658451</v>
      </c>
      <c r="CR59" s="46">
        <f t="shared" si="71"/>
        <v>0.41514057955369932</v>
      </c>
      <c r="CS59" s="46">
        <f t="shared" si="71"/>
        <v>0.42811175921619521</v>
      </c>
      <c r="CT59" s="46">
        <f t="shared" si="71"/>
        <v>9.6877549448793024E-2</v>
      </c>
      <c r="CU59" s="46">
        <f t="shared" si="71"/>
        <v>3.0329024380089411E-2</v>
      </c>
      <c r="CV59" s="46">
        <f t="shared" si="71"/>
        <v>0.13930638654093788</v>
      </c>
      <c r="CW59" s="46">
        <f t="shared" si="71"/>
        <v>0.14379243918360171</v>
      </c>
      <c r="CX59" s="46">
        <f>AVERAGEIF(CX45:CX58,"&lt;&gt;0")</f>
        <v>7.3287413858143038E-2</v>
      </c>
      <c r="CY59" s="46">
        <f>AVERAGEIF(CY45:CY58,"&lt;&gt;0")</f>
        <v>0.10651453105000332</v>
      </c>
      <c r="CZ59" s="46">
        <f>AVERAGEIF(CZ45:CZ58,"&lt;&gt;0")</f>
        <v>0.27447414421829908</v>
      </c>
      <c r="DA59" s="46">
        <f>AVERAGEIF(DA45:DA58,"&lt;&gt;0")</f>
        <v>0.25892311025432374</v>
      </c>
      <c r="DB59" s="40"/>
      <c r="DC59" s="50"/>
      <c r="DD59" s="51"/>
      <c r="DE59" s="25"/>
      <c r="DF59" s="25"/>
    </row>
    <row r="60" spans="1:187" s="1" customFormat="1" ht="14" x14ac:dyDescent="0.35"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 t="s">
        <v>205</v>
      </c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25"/>
      <c r="DC60" s="25"/>
      <c r="DD60" s="25"/>
      <c r="DE60" s="25"/>
      <c r="DF60" s="25"/>
    </row>
    <row r="61" spans="1:187" s="1" customFormat="1" ht="14" x14ac:dyDescent="0.35"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34"/>
      <c r="CV61" s="34"/>
      <c r="CW61" s="34"/>
      <c r="CX61" s="34"/>
      <c r="CY61" s="34"/>
      <c r="CZ61" s="34"/>
      <c r="DA61" s="34"/>
      <c r="DB61" s="25"/>
      <c r="DC61" s="25"/>
      <c r="DD61" s="25"/>
      <c r="DE61" s="25"/>
      <c r="DF61" s="25"/>
    </row>
    <row r="62" spans="1:187" s="1" customFormat="1" ht="14" x14ac:dyDescent="0.35"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47"/>
      <c r="CT62" s="47"/>
      <c r="CU62" s="47"/>
      <c r="CV62" s="47"/>
      <c r="CW62" s="47"/>
      <c r="CX62" s="47"/>
      <c r="CY62" s="47"/>
      <c r="CZ62" s="47"/>
      <c r="DA62" s="47"/>
      <c r="DB62" s="25"/>
      <c r="DC62" s="25"/>
      <c r="DD62" s="25"/>
      <c r="DE62" s="25"/>
      <c r="DF62" s="25"/>
    </row>
    <row r="63" spans="1:187" x14ac:dyDescent="0.35">
      <c r="A63" s="2"/>
      <c r="B63" s="2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41"/>
      <c r="CA63" s="41"/>
      <c r="CB63" s="41"/>
      <c r="CC63" s="41"/>
      <c r="CD63" s="41"/>
      <c r="CE63" s="41"/>
      <c r="CF63" s="41"/>
      <c r="CG63" s="41"/>
      <c r="CH63" s="41"/>
      <c r="CI63" s="41"/>
      <c r="CJ63" s="41"/>
      <c r="CK63" s="41"/>
      <c r="CL63" s="41"/>
      <c r="CM63" s="41"/>
      <c r="CN63" s="41"/>
      <c r="CO63" s="41"/>
      <c r="CP63" s="41"/>
      <c r="CQ63" s="41"/>
      <c r="CR63" s="41"/>
      <c r="CS63" s="41"/>
      <c r="CT63" s="41"/>
      <c r="CU63" s="41"/>
      <c r="CV63" s="41"/>
      <c r="CW63" s="41"/>
      <c r="CX63" s="41"/>
      <c r="CY63" s="41"/>
      <c r="CZ63" s="41"/>
      <c r="DA63" s="41"/>
      <c r="DB63" s="41"/>
      <c r="DC63" s="41"/>
      <c r="DD63" s="41"/>
      <c r="DE63" s="41"/>
      <c r="DF63" s="41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</row>
    <row r="64" spans="1:187" x14ac:dyDescent="0.35">
      <c r="A64" s="2"/>
      <c r="B64" s="2"/>
      <c r="C64" s="57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1"/>
      <c r="CA64" s="41"/>
      <c r="CB64" s="41"/>
      <c r="CC64" s="41"/>
      <c r="CD64" s="41"/>
      <c r="CE64" s="41"/>
      <c r="CF64" s="41"/>
      <c r="CG64" s="41"/>
      <c r="CH64" s="41"/>
      <c r="CI64" s="41"/>
      <c r="CJ64" s="41"/>
      <c r="CK64" s="41"/>
      <c r="CL64" s="41"/>
      <c r="CM64" s="41"/>
      <c r="CN64" s="41"/>
      <c r="CO64" s="41"/>
      <c r="CP64" s="41"/>
      <c r="CQ64" s="41"/>
      <c r="CR64" s="41"/>
      <c r="CS64" s="41"/>
      <c r="CT64" s="41"/>
      <c r="CU64" s="41"/>
      <c r="CV64" s="41"/>
      <c r="CW64" s="41"/>
      <c r="CX64" s="41"/>
      <c r="CY64" s="41"/>
      <c r="CZ64" s="41"/>
      <c r="DA64" s="41"/>
      <c r="DB64" s="41"/>
      <c r="DC64" s="41"/>
      <c r="DD64" s="41"/>
      <c r="DE64" s="41"/>
      <c r="DF64" s="41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</row>
    <row r="65" spans="1:187" x14ac:dyDescent="0.35">
      <c r="A65" s="2"/>
      <c r="B65" s="2"/>
      <c r="C65" s="57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H65" s="41"/>
      <c r="CI65" s="41"/>
      <c r="CJ65" s="41"/>
      <c r="CK65" s="41"/>
      <c r="CL65" s="41"/>
      <c r="CM65" s="41"/>
      <c r="CN65" s="41"/>
      <c r="CO65" s="41"/>
      <c r="CP65" s="41"/>
      <c r="CQ65" s="41"/>
      <c r="CR65" s="41"/>
      <c r="CS65" s="41"/>
      <c r="CT65" s="41"/>
      <c r="CU65" s="41"/>
      <c r="CV65" s="41"/>
      <c r="CW65" s="41"/>
      <c r="CX65" s="41"/>
      <c r="CY65" s="41"/>
      <c r="CZ65" s="41"/>
      <c r="DA65" s="41"/>
      <c r="DB65" s="41"/>
      <c r="DC65" s="41"/>
      <c r="DD65" s="41"/>
      <c r="DE65" s="41"/>
      <c r="DF65" s="41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</row>
    <row r="66" spans="1:187" x14ac:dyDescent="0.35">
      <c r="A66" s="2"/>
      <c r="B66" s="2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41"/>
      <c r="CA66" s="41"/>
      <c r="CB66" s="41"/>
      <c r="CC66" s="41"/>
      <c r="CD66" s="41"/>
      <c r="CE66" s="41"/>
      <c r="CF66" s="41"/>
      <c r="CG66" s="41"/>
      <c r="CH66" s="41"/>
      <c r="CI66" s="41"/>
      <c r="CJ66" s="41"/>
      <c r="CK66" s="41"/>
      <c r="CL66" s="41"/>
      <c r="CM66" s="41"/>
      <c r="CN66" s="41"/>
      <c r="CO66" s="41"/>
      <c r="CP66" s="41"/>
      <c r="CQ66" s="41"/>
      <c r="CR66" s="41"/>
      <c r="CS66" s="41"/>
      <c r="CT66" s="41"/>
      <c r="CU66" s="41"/>
      <c r="CV66" s="41"/>
      <c r="CW66" s="41"/>
      <c r="CX66" s="41"/>
      <c r="CY66" s="41"/>
      <c r="CZ66" s="41"/>
      <c r="DA66" s="41"/>
      <c r="DB66" s="41"/>
      <c r="DC66" s="41"/>
      <c r="DD66" s="41"/>
      <c r="DE66" s="41"/>
      <c r="DF66" s="41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</row>
    <row r="67" spans="1:187" x14ac:dyDescent="0.35">
      <c r="A67" s="2"/>
      <c r="B67" s="2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41"/>
      <c r="CA67" s="41"/>
      <c r="CB67" s="41"/>
      <c r="CC67" s="41"/>
      <c r="CD67" s="41"/>
      <c r="CE67" s="41"/>
      <c r="CF67" s="41"/>
      <c r="CG67" s="41"/>
      <c r="CH67" s="41"/>
      <c r="CI67" s="41"/>
      <c r="CJ67" s="41"/>
      <c r="CK67" s="41"/>
      <c r="CL67" s="41"/>
      <c r="CM67" s="41"/>
      <c r="CN67" s="41"/>
      <c r="CO67" s="41"/>
      <c r="CP67" s="41"/>
      <c r="CQ67" s="41"/>
      <c r="CR67" s="41"/>
      <c r="CS67" s="41"/>
      <c r="CT67" s="41"/>
      <c r="CU67" s="41"/>
      <c r="CV67" s="41"/>
      <c r="CW67" s="41"/>
      <c r="CX67" s="41"/>
      <c r="CY67" s="41"/>
      <c r="CZ67" s="41"/>
      <c r="DA67" s="41"/>
      <c r="DB67" s="41"/>
      <c r="DC67" s="41"/>
      <c r="DD67" s="41"/>
      <c r="DE67" s="41"/>
      <c r="DF67" s="41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</row>
    <row r="68" spans="1:187" x14ac:dyDescent="0.35">
      <c r="A68" s="2"/>
      <c r="B68" s="2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41"/>
      <c r="CA68" s="41"/>
      <c r="CB68" s="41"/>
      <c r="CC68" s="41"/>
      <c r="CD68" s="41"/>
      <c r="CE68" s="41"/>
      <c r="CF68" s="41"/>
      <c r="CG68" s="41"/>
      <c r="CH68" s="41"/>
      <c r="CI68" s="41"/>
      <c r="CJ68" s="41"/>
      <c r="CK68" s="41"/>
      <c r="CL68" s="41"/>
      <c r="CM68" s="41"/>
      <c r="CN68" s="41"/>
      <c r="CO68" s="41"/>
      <c r="CP68" s="41"/>
      <c r="CQ68" s="41"/>
      <c r="CR68" s="41"/>
      <c r="CS68" s="41"/>
      <c r="CT68" s="41"/>
      <c r="CU68" s="41"/>
      <c r="CV68" s="41"/>
      <c r="CW68" s="41"/>
      <c r="CX68" s="41"/>
      <c r="CY68" s="41"/>
      <c r="CZ68" s="41"/>
      <c r="DA68" s="41"/>
      <c r="DB68" s="41"/>
      <c r="DC68" s="41"/>
      <c r="DD68" s="41"/>
      <c r="DE68" s="41"/>
      <c r="DF68" s="41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</row>
    <row r="69" spans="1:187" x14ac:dyDescent="0.35">
      <c r="A69" s="2"/>
      <c r="B69" s="2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H69" s="41"/>
      <c r="CI69" s="41"/>
      <c r="CJ69" s="41"/>
      <c r="CK69" s="41"/>
      <c r="CL69" s="41"/>
      <c r="CM69" s="41"/>
      <c r="CN69" s="41"/>
      <c r="CO69" s="41"/>
      <c r="CP69" s="41"/>
      <c r="CQ69" s="41"/>
      <c r="CR69" s="41"/>
      <c r="CS69" s="41"/>
      <c r="CT69" s="41"/>
      <c r="CU69" s="41"/>
      <c r="CV69" s="41"/>
      <c r="CW69" s="41"/>
      <c r="CX69" s="41"/>
      <c r="CY69" s="41"/>
      <c r="CZ69" s="41"/>
      <c r="DA69" s="41"/>
      <c r="DB69" s="41"/>
      <c r="DC69" s="41"/>
      <c r="DD69" s="41"/>
      <c r="DE69" s="41"/>
      <c r="DF69" s="41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</row>
    <row r="70" spans="1:187" x14ac:dyDescent="0.35">
      <c r="A70" s="2"/>
      <c r="B70" s="2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41"/>
      <c r="CA70" s="41"/>
      <c r="CB70" s="41"/>
      <c r="CC70" s="41"/>
      <c r="CD70" s="41"/>
      <c r="CE70" s="41"/>
      <c r="CF70" s="41"/>
      <c r="CG70" s="41"/>
      <c r="CH70" s="41"/>
      <c r="CI70" s="41"/>
      <c r="CJ70" s="41"/>
      <c r="CK70" s="41"/>
      <c r="CL70" s="41"/>
      <c r="CM70" s="41"/>
      <c r="CN70" s="41"/>
      <c r="CO70" s="41"/>
      <c r="CP70" s="41"/>
      <c r="CQ70" s="41"/>
      <c r="CR70" s="41"/>
      <c r="CS70" s="41"/>
      <c r="CT70" s="41"/>
      <c r="CU70" s="41"/>
      <c r="CV70" s="41"/>
      <c r="CW70" s="41"/>
      <c r="CX70" s="41"/>
      <c r="CY70" s="41"/>
      <c r="CZ70" s="41"/>
      <c r="DA70" s="41"/>
      <c r="DB70" s="41"/>
      <c r="DC70" s="41"/>
      <c r="DD70" s="41"/>
      <c r="DE70" s="41"/>
      <c r="DF70" s="41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</row>
    <row r="71" spans="1:187" x14ac:dyDescent="0.35">
      <c r="A71" s="2"/>
      <c r="B71" s="2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41"/>
      <c r="CA71" s="41"/>
      <c r="CB71" s="41"/>
      <c r="CC71" s="41"/>
      <c r="CD71" s="41"/>
      <c r="CE71" s="41"/>
      <c r="CF71" s="41"/>
      <c r="CG71" s="41"/>
      <c r="CH71" s="41"/>
      <c r="CI71" s="41"/>
      <c r="CJ71" s="41"/>
      <c r="CK71" s="41"/>
      <c r="CL71" s="41"/>
      <c r="CM71" s="41"/>
      <c r="CN71" s="41"/>
      <c r="CO71" s="41"/>
      <c r="CP71" s="41"/>
      <c r="CQ71" s="41"/>
      <c r="CR71" s="41"/>
      <c r="CS71" s="41"/>
      <c r="CT71" s="41"/>
      <c r="CU71" s="41"/>
      <c r="CV71" s="41"/>
      <c r="CW71" s="41"/>
      <c r="CX71" s="41"/>
      <c r="CY71" s="41"/>
      <c r="CZ71" s="41"/>
      <c r="DA71" s="41"/>
      <c r="DB71" s="41"/>
      <c r="DC71" s="41"/>
      <c r="DD71" s="41"/>
      <c r="DE71" s="41"/>
      <c r="DF71" s="41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</row>
    <row r="72" spans="1:187" x14ac:dyDescent="0.35">
      <c r="A72" s="2"/>
      <c r="B72" s="2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41"/>
      <c r="CA72" s="41"/>
      <c r="CB72" s="41"/>
      <c r="CC72" s="41"/>
      <c r="CD72" s="41"/>
      <c r="CE72" s="41"/>
      <c r="CF72" s="41"/>
      <c r="CG72" s="41"/>
      <c r="CH72" s="41"/>
      <c r="CI72" s="41"/>
      <c r="CJ72" s="41"/>
      <c r="CK72" s="41"/>
      <c r="CL72" s="41"/>
      <c r="CM72" s="41"/>
      <c r="CN72" s="41"/>
      <c r="CO72" s="41"/>
      <c r="CP72" s="41"/>
      <c r="CQ72" s="41"/>
      <c r="CR72" s="41"/>
      <c r="CS72" s="41"/>
      <c r="CT72" s="41"/>
      <c r="CU72" s="41"/>
      <c r="CV72" s="41"/>
      <c r="CW72" s="41"/>
      <c r="CX72" s="41"/>
      <c r="CY72" s="41"/>
      <c r="CZ72" s="41"/>
      <c r="DA72" s="41"/>
      <c r="DB72" s="41"/>
      <c r="DC72" s="41"/>
      <c r="DD72" s="41"/>
      <c r="DE72" s="41"/>
      <c r="DF72" s="41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</row>
    <row r="73" spans="1:187" x14ac:dyDescent="0.35">
      <c r="A73" s="2"/>
      <c r="B73" s="2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41"/>
      <c r="CA73" s="41"/>
      <c r="CB73" s="41"/>
      <c r="CC73" s="41"/>
      <c r="CD73" s="41"/>
      <c r="CE73" s="41"/>
      <c r="CF73" s="41"/>
      <c r="CG73" s="41"/>
      <c r="CH73" s="41"/>
      <c r="CI73" s="41"/>
      <c r="CJ73" s="41"/>
      <c r="CK73" s="41"/>
      <c r="CL73" s="41"/>
      <c r="CM73" s="41"/>
      <c r="CN73" s="41"/>
      <c r="CO73" s="41"/>
      <c r="CP73" s="41"/>
      <c r="CQ73" s="41"/>
      <c r="CR73" s="41"/>
      <c r="CS73" s="41"/>
      <c r="CT73" s="41"/>
      <c r="CU73" s="41"/>
      <c r="CV73" s="41"/>
      <c r="CW73" s="41"/>
      <c r="CX73" s="41"/>
      <c r="CY73" s="41"/>
      <c r="CZ73" s="41"/>
      <c r="DA73" s="41"/>
      <c r="DB73" s="41"/>
      <c r="DC73" s="41"/>
      <c r="DD73" s="41"/>
      <c r="DE73" s="41"/>
      <c r="DF73" s="41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</row>
    <row r="74" spans="1:187" x14ac:dyDescent="0.35">
      <c r="A74" s="2"/>
      <c r="B74" s="2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41"/>
      <c r="CA74" s="41"/>
      <c r="CB74" s="41"/>
      <c r="CC74" s="41"/>
      <c r="CD74" s="41"/>
      <c r="CE74" s="41"/>
      <c r="CF74" s="41"/>
      <c r="CG74" s="41"/>
      <c r="CH74" s="41"/>
      <c r="CI74" s="41"/>
      <c r="CJ74" s="41"/>
      <c r="CK74" s="41"/>
      <c r="CL74" s="41"/>
      <c r="CM74" s="41"/>
      <c r="CN74" s="41"/>
      <c r="CO74" s="41"/>
      <c r="CP74" s="41"/>
      <c r="CQ74" s="41"/>
      <c r="CR74" s="41"/>
      <c r="CS74" s="41"/>
      <c r="CT74" s="41"/>
      <c r="CU74" s="41"/>
      <c r="CV74" s="41"/>
      <c r="CW74" s="41"/>
      <c r="CX74" s="41"/>
      <c r="CY74" s="41"/>
      <c r="CZ74" s="41"/>
      <c r="DA74" s="41"/>
      <c r="DB74" s="41"/>
      <c r="DC74" s="41"/>
      <c r="DD74" s="41"/>
      <c r="DE74" s="41"/>
      <c r="DF74" s="41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</row>
    <row r="75" spans="1:187" x14ac:dyDescent="0.35">
      <c r="A75" s="2"/>
      <c r="B75" s="2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41"/>
      <c r="CA75" s="41"/>
      <c r="CB75" s="41"/>
      <c r="CC75" s="41"/>
      <c r="CD75" s="41"/>
      <c r="CE75" s="41"/>
      <c r="CF75" s="41"/>
      <c r="CG75" s="41"/>
      <c r="CH75" s="41"/>
      <c r="CI75" s="41"/>
      <c r="CJ75" s="41"/>
      <c r="CK75" s="41"/>
      <c r="CL75" s="41"/>
      <c r="CM75" s="41"/>
      <c r="CN75" s="41"/>
      <c r="CO75" s="41"/>
      <c r="CP75" s="41"/>
      <c r="CQ75" s="41"/>
      <c r="CR75" s="41"/>
      <c r="CS75" s="41"/>
      <c r="CT75" s="41"/>
      <c r="CU75" s="41"/>
      <c r="CV75" s="41"/>
      <c r="CW75" s="41"/>
      <c r="CX75" s="41"/>
      <c r="CY75" s="41"/>
      <c r="CZ75" s="41"/>
      <c r="DA75" s="41"/>
      <c r="DB75" s="41"/>
      <c r="DC75" s="41"/>
      <c r="DD75" s="41"/>
      <c r="DE75" s="41"/>
      <c r="DF75" s="41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</row>
    <row r="76" spans="1:187" x14ac:dyDescent="0.35">
      <c r="A76" s="2"/>
      <c r="B76" s="2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41"/>
      <c r="BI76" s="41"/>
      <c r="BJ76" s="41"/>
      <c r="BK76" s="41"/>
      <c r="BL76" s="41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41"/>
      <c r="CA76" s="41"/>
      <c r="CB76" s="41"/>
      <c r="CC76" s="41"/>
      <c r="CD76" s="41"/>
      <c r="CE76" s="41"/>
      <c r="CF76" s="41"/>
      <c r="CG76" s="41"/>
      <c r="CH76" s="41"/>
      <c r="CI76" s="41"/>
      <c r="CJ76" s="41"/>
      <c r="CK76" s="41"/>
      <c r="CL76" s="41"/>
      <c r="CM76" s="41"/>
      <c r="CN76" s="41"/>
      <c r="CO76" s="41"/>
      <c r="CP76" s="41"/>
      <c r="CQ76" s="41"/>
      <c r="CR76" s="41"/>
      <c r="CS76" s="41"/>
      <c r="CT76" s="41"/>
      <c r="CU76" s="41"/>
      <c r="CV76" s="41"/>
      <c r="CW76" s="41"/>
      <c r="CX76" s="41"/>
      <c r="CY76" s="41"/>
      <c r="CZ76" s="41"/>
      <c r="DA76" s="41"/>
      <c r="DB76" s="41"/>
      <c r="DC76" s="41"/>
      <c r="DD76" s="41"/>
      <c r="DE76" s="41"/>
      <c r="DF76" s="41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</row>
    <row r="77" spans="1:187" x14ac:dyDescent="0.35">
      <c r="A77" s="2"/>
      <c r="B77" s="2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41"/>
      <c r="CA77" s="41"/>
      <c r="CB77" s="41"/>
      <c r="CC77" s="41"/>
      <c r="CD77" s="41"/>
      <c r="CE77" s="41"/>
      <c r="CF77" s="41"/>
      <c r="CG77" s="41"/>
      <c r="CH77" s="41"/>
      <c r="CI77" s="41"/>
      <c r="CJ77" s="41"/>
      <c r="CK77" s="41"/>
      <c r="CL77" s="41"/>
      <c r="CM77" s="41"/>
      <c r="CN77" s="41"/>
      <c r="CO77" s="41"/>
      <c r="CP77" s="41"/>
      <c r="CQ77" s="41"/>
      <c r="CR77" s="41"/>
      <c r="CS77" s="41"/>
      <c r="CT77" s="41"/>
      <c r="CU77" s="41"/>
      <c r="CV77" s="41"/>
      <c r="CW77" s="41"/>
      <c r="CX77" s="41"/>
      <c r="CY77" s="41"/>
      <c r="CZ77" s="41"/>
      <c r="DA77" s="41"/>
      <c r="DB77" s="41"/>
      <c r="DC77" s="41"/>
      <c r="DD77" s="41"/>
      <c r="DE77" s="41"/>
      <c r="DF77" s="41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</row>
    <row r="78" spans="1:187" x14ac:dyDescent="0.35">
      <c r="A78" s="2"/>
      <c r="B78" s="2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41"/>
      <c r="CA78" s="41"/>
      <c r="CB78" s="41"/>
      <c r="CC78" s="41"/>
      <c r="CD78" s="41"/>
      <c r="CE78" s="41"/>
      <c r="CF78" s="41"/>
      <c r="CG78" s="41"/>
      <c r="CH78" s="41"/>
      <c r="CI78" s="41"/>
      <c r="CJ78" s="41"/>
      <c r="CK78" s="41"/>
      <c r="CL78" s="41"/>
      <c r="CM78" s="41"/>
      <c r="CN78" s="41"/>
      <c r="CO78" s="41"/>
      <c r="CP78" s="41"/>
      <c r="CQ78" s="41"/>
      <c r="CR78" s="41"/>
      <c r="CS78" s="41"/>
      <c r="CT78" s="41"/>
      <c r="CU78" s="41"/>
      <c r="CV78" s="41"/>
      <c r="CW78" s="41"/>
      <c r="CX78" s="41"/>
      <c r="CY78" s="41"/>
      <c r="CZ78" s="41"/>
      <c r="DA78" s="41"/>
      <c r="DB78" s="41"/>
      <c r="DC78" s="41"/>
      <c r="DD78" s="41"/>
      <c r="DE78" s="41"/>
      <c r="DF78" s="41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</row>
    <row r="79" spans="1:187" x14ac:dyDescent="0.35">
      <c r="A79" s="2"/>
      <c r="B79" s="2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41"/>
      <c r="CA79" s="41"/>
      <c r="CB79" s="41"/>
      <c r="CC79" s="41"/>
      <c r="CD79" s="41"/>
      <c r="CE79" s="41"/>
      <c r="CF79" s="41"/>
      <c r="CG79" s="41"/>
      <c r="CH79" s="41"/>
      <c r="CI79" s="41"/>
      <c r="CJ79" s="41"/>
      <c r="CK79" s="41"/>
      <c r="CL79" s="41"/>
      <c r="CM79" s="41"/>
      <c r="CN79" s="41"/>
      <c r="CO79" s="41"/>
      <c r="CP79" s="41"/>
      <c r="CQ79" s="41"/>
      <c r="CR79" s="41"/>
      <c r="CS79" s="41"/>
      <c r="CT79" s="41"/>
      <c r="CU79" s="41"/>
      <c r="CV79" s="41"/>
      <c r="CW79" s="41"/>
      <c r="CX79" s="41"/>
      <c r="CY79" s="41"/>
      <c r="CZ79" s="41"/>
      <c r="DA79" s="41"/>
      <c r="DB79" s="41"/>
      <c r="DC79" s="41"/>
      <c r="DD79" s="41"/>
      <c r="DE79" s="41"/>
      <c r="DF79" s="41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</row>
    <row r="80" spans="1:187" x14ac:dyDescent="0.35">
      <c r="A80" s="2"/>
      <c r="B80" s="2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41"/>
      <c r="CA80" s="41"/>
      <c r="CB80" s="41"/>
      <c r="CC80" s="41"/>
      <c r="CD80" s="41"/>
      <c r="CE80" s="41"/>
      <c r="CF80" s="41"/>
      <c r="CG80" s="41"/>
      <c r="CH80" s="41"/>
      <c r="CI80" s="41"/>
      <c r="CJ80" s="41"/>
      <c r="CK80" s="41"/>
      <c r="CL80" s="41"/>
      <c r="CM80" s="41"/>
      <c r="CN80" s="41"/>
      <c r="CO80" s="41"/>
      <c r="CP80" s="41"/>
      <c r="CQ80" s="41"/>
      <c r="CR80" s="41"/>
      <c r="CS80" s="41"/>
      <c r="CT80" s="41"/>
      <c r="CU80" s="41"/>
      <c r="CV80" s="41"/>
      <c r="CW80" s="41"/>
      <c r="CX80" s="41"/>
      <c r="CY80" s="41"/>
      <c r="CZ80" s="41"/>
      <c r="DA80" s="41"/>
      <c r="DB80" s="41"/>
      <c r="DC80" s="41"/>
      <c r="DD80" s="41"/>
      <c r="DE80" s="41"/>
      <c r="DF80" s="41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</row>
    <row r="81" spans="1:187" x14ac:dyDescent="0.35">
      <c r="A81" s="2"/>
      <c r="B81" s="2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41"/>
      <c r="CA81" s="41"/>
      <c r="CB81" s="41"/>
      <c r="CC81" s="41"/>
      <c r="CD81" s="41"/>
      <c r="CE81" s="41"/>
      <c r="CF81" s="41"/>
      <c r="CG81" s="41"/>
      <c r="CH81" s="41"/>
      <c r="CI81" s="41"/>
      <c r="CJ81" s="41"/>
      <c r="CK81" s="41"/>
      <c r="CL81" s="41"/>
      <c r="CM81" s="41"/>
      <c r="CN81" s="41"/>
      <c r="CO81" s="41"/>
      <c r="CP81" s="41"/>
      <c r="CQ81" s="41"/>
      <c r="CR81" s="41"/>
      <c r="CS81" s="41"/>
      <c r="CT81" s="41"/>
      <c r="CU81" s="41"/>
      <c r="CV81" s="41"/>
      <c r="CW81" s="41"/>
      <c r="CX81" s="41"/>
      <c r="CY81" s="41"/>
      <c r="CZ81" s="41"/>
      <c r="DA81" s="41"/>
      <c r="DB81" s="41"/>
      <c r="DC81" s="41"/>
      <c r="DD81" s="41"/>
      <c r="DE81" s="41"/>
      <c r="DF81" s="41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</row>
    <row r="82" spans="1:187" x14ac:dyDescent="0.35">
      <c r="A82" s="2"/>
      <c r="B82" s="2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</row>
    <row r="83" spans="1:187" x14ac:dyDescent="0.35">
      <c r="A83" s="2"/>
      <c r="B83" s="2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  <c r="BH83" s="41"/>
      <c r="BI83" s="41"/>
      <c r="BJ83" s="41"/>
      <c r="BK83" s="41"/>
      <c r="BL83" s="41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41"/>
      <c r="CA83" s="41"/>
      <c r="CB83" s="41"/>
      <c r="CC83" s="41"/>
      <c r="CD83" s="41"/>
      <c r="CE83" s="41"/>
      <c r="CF83" s="41"/>
      <c r="CG83" s="41"/>
      <c r="CH83" s="41"/>
      <c r="CI83" s="41"/>
      <c r="CJ83" s="41"/>
      <c r="CK83" s="41"/>
      <c r="CL83" s="41"/>
      <c r="CM83" s="41"/>
      <c r="CN83" s="41"/>
      <c r="CO83" s="41"/>
      <c r="CP83" s="41"/>
      <c r="CQ83" s="41"/>
      <c r="CR83" s="41"/>
      <c r="CS83" s="41"/>
      <c r="CT83" s="41"/>
      <c r="CU83" s="41"/>
      <c r="CV83" s="41"/>
      <c r="CW83" s="41"/>
      <c r="CX83" s="41"/>
      <c r="CY83" s="41"/>
      <c r="CZ83" s="41"/>
      <c r="DA83" s="41"/>
      <c r="DB83" s="41"/>
      <c r="DC83" s="41"/>
      <c r="DD83" s="41"/>
      <c r="DE83" s="41"/>
      <c r="DF83" s="41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</row>
    <row r="84" spans="1:187" x14ac:dyDescent="0.35">
      <c r="A84" s="2"/>
      <c r="B84" s="2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1"/>
      <c r="BL84" s="41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41"/>
      <c r="CA84" s="41"/>
      <c r="CB84" s="41"/>
      <c r="CC84" s="41"/>
      <c r="CD84" s="41"/>
      <c r="CE84" s="41"/>
      <c r="CF84" s="41"/>
      <c r="CG84" s="41"/>
      <c r="CH84" s="41"/>
      <c r="CI84" s="41"/>
      <c r="CJ84" s="41"/>
      <c r="CK84" s="41"/>
      <c r="CL84" s="41"/>
      <c r="CM84" s="41"/>
      <c r="CN84" s="41"/>
      <c r="CO84" s="41"/>
      <c r="CP84" s="41"/>
      <c r="CQ84" s="41"/>
      <c r="CR84" s="41"/>
      <c r="CS84" s="41"/>
      <c r="CT84" s="41"/>
      <c r="CU84" s="41"/>
      <c r="CV84" s="41"/>
      <c r="CW84" s="41"/>
      <c r="CX84" s="41"/>
      <c r="CY84" s="41"/>
      <c r="CZ84" s="41"/>
      <c r="DA84" s="41"/>
      <c r="DB84" s="41"/>
      <c r="DC84" s="41"/>
      <c r="DD84" s="41"/>
      <c r="DE84" s="41"/>
      <c r="DF84" s="41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</row>
    <row r="85" spans="1:187" x14ac:dyDescent="0.35">
      <c r="A85" s="2"/>
      <c r="B85" s="2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  <c r="BI85" s="41"/>
      <c r="BJ85" s="41"/>
      <c r="BK85" s="41"/>
      <c r="BL85" s="41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41"/>
      <c r="CA85" s="41"/>
      <c r="CB85" s="41"/>
      <c r="CC85" s="41"/>
      <c r="CD85" s="41"/>
      <c r="CE85" s="41"/>
      <c r="CF85" s="41"/>
      <c r="CG85" s="41"/>
      <c r="CH85" s="41"/>
      <c r="CI85" s="41"/>
      <c r="CJ85" s="41"/>
      <c r="CK85" s="41"/>
      <c r="CL85" s="41"/>
      <c r="CM85" s="41"/>
      <c r="CN85" s="41"/>
      <c r="CO85" s="41"/>
      <c r="CP85" s="41"/>
      <c r="CQ85" s="41"/>
      <c r="CR85" s="41"/>
      <c r="CS85" s="41"/>
      <c r="CT85" s="41"/>
      <c r="CU85" s="41"/>
      <c r="CV85" s="41"/>
      <c r="CW85" s="41"/>
      <c r="CX85" s="41"/>
      <c r="CY85" s="41"/>
      <c r="CZ85" s="41"/>
      <c r="DA85" s="41"/>
      <c r="DB85" s="41"/>
      <c r="DC85" s="41"/>
      <c r="DD85" s="41"/>
      <c r="DE85" s="41"/>
      <c r="DF85" s="41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</row>
    <row r="86" spans="1:187" x14ac:dyDescent="0.35">
      <c r="A86" s="2"/>
      <c r="B86" s="2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  <c r="BJ86" s="41"/>
      <c r="BK86" s="41"/>
      <c r="BL86" s="41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41"/>
      <c r="CA86" s="41"/>
      <c r="CB86" s="41"/>
      <c r="CC86" s="41"/>
      <c r="CD86" s="41"/>
      <c r="CE86" s="41"/>
      <c r="CF86" s="41"/>
      <c r="CG86" s="41"/>
      <c r="CH86" s="41"/>
      <c r="CI86" s="41"/>
      <c r="CJ86" s="41"/>
      <c r="CK86" s="41"/>
      <c r="CL86" s="41"/>
      <c r="CM86" s="41"/>
      <c r="CN86" s="41"/>
      <c r="CO86" s="41"/>
      <c r="CP86" s="41"/>
      <c r="CQ86" s="41"/>
      <c r="CR86" s="41"/>
      <c r="CS86" s="41"/>
      <c r="CT86" s="41"/>
      <c r="CU86" s="41"/>
      <c r="CV86" s="41"/>
      <c r="CW86" s="41"/>
      <c r="CX86" s="41"/>
      <c r="CY86" s="41"/>
      <c r="CZ86" s="41"/>
      <c r="DA86" s="41"/>
      <c r="DB86" s="41"/>
      <c r="DC86" s="41"/>
      <c r="DD86" s="41"/>
      <c r="DE86" s="41"/>
      <c r="DF86" s="41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</row>
    <row r="87" spans="1:187" x14ac:dyDescent="0.35">
      <c r="A87" s="2"/>
      <c r="B87" s="2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H87" s="41"/>
      <c r="CI87" s="41"/>
      <c r="CJ87" s="41"/>
      <c r="CK87" s="41"/>
      <c r="CL87" s="41"/>
      <c r="CM87" s="41"/>
      <c r="CN87" s="41"/>
      <c r="CO87" s="41"/>
      <c r="CP87" s="41"/>
      <c r="CQ87" s="41"/>
      <c r="CR87" s="41"/>
      <c r="CS87" s="41"/>
      <c r="CT87" s="41"/>
      <c r="CU87" s="41"/>
      <c r="CV87" s="41"/>
      <c r="CW87" s="41"/>
      <c r="CX87" s="41"/>
      <c r="CY87" s="41"/>
      <c r="CZ87" s="41"/>
      <c r="DA87" s="41"/>
      <c r="DB87" s="41"/>
      <c r="DC87" s="41"/>
      <c r="DD87" s="41"/>
      <c r="DE87" s="41"/>
      <c r="DF87" s="41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</row>
    <row r="88" spans="1:187" x14ac:dyDescent="0.35">
      <c r="A88" s="2"/>
      <c r="B88" s="2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1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41"/>
      <c r="CA88" s="41"/>
      <c r="CB88" s="41"/>
      <c r="CC88" s="41"/>
      <c r="CD88" s="41"/>
      <c r="CE88" s="41"/>
      <c r="CF88" s="41"/>
      <c r="CG88" s="41"/>
      <c r="CH88" s="41"/>
      <c r="CI88" s="41"/>
      <c r="CJ88" s="41"/>
      <c r="CK88" s="41"/>
      <c r="CL88" s="41"/>
      <c r="CM88" s="41"/>
      <c r="CN88" s="41"/>
      <c r="CO88" s="41"/>
      <c r="CP88" s="41"/>
      <c r="CQ88" s="41"/>
      <c r="CR88" s="41"/>
      <c r="CS88" s="41"/>
      <c r="CT88" s="41"/>
      <c r="CU88" s="41"/>
      <c r="CV88" s="41"/>
      <c r="CW88" s="41"/>
      <c r="CX88" s="41"/>
      <c r="CY88" s="41"/>
      <c r="CZ88" s="41"/>
      <c r="DA88" s="41"/>
      <c r="DB88" s="41"/>
      <c r="DC88" s="41"/>
      <c r="DD88" s="41"/>
      <c r="DE88" s="41"/>
      <c r="DF88" s="41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</row>
    <row r="89" spans="1:187" x14ac:dyDescent="0.35">
      <c r="A89" s="2"/>
      <c r="B89" s="2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41"/>
      <c r="CA89" s="41"/>
      <c r="CB89" s="41"/>
      <c r="CC89" s="41"/>
      <c r="CD89" s="41"/>
      <c r="CE89" s="41"/>
      <c r="CF89" s="41"/>
      <c r="CG89" s="41"/>
      <c r="CH89" s="41"/>
      <c r="CI89" s="41"/>
      <c r="CJ89" s="41"/>
      <c r="CK89" s="41"/>
      <c r="CL89" s="41"/>
      <c r="CM89" s="41"/>
      <c r="CN89" s="41"/>
      <c r="CO89" s="41"/>
      <c r="CP89" s="41"/>
      <c r="CQ89" s="41"/>
      <c r="CR89" s="41"/>
      <c r="CS89" s="41"/>
      <c r="CT89" s="41"/>
      <c r="CU89" s="41"/>
      <c r="CV89" s="41"/>
      <c r="CW89" s="41"/>
      <c r="CX89" s="41"/>
      <c r="CY89" s="41"/>
      <c r="CZ89" s="41"/>
      <c r="DA89" s="41"/>
      <c r="DB89" s="41"/>
      <c r="DC89" s="41"/>
      <c r="DD89" s="41"/>
      <c r="DE89" s="41"/>
      <c r="DF89" s="41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</row>
    <row r="90" spans="1:187" x14ac:dyDescent="0.35">
      <c r="A90" s="2"/>
      <c r="B90" s="2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  <c r="BJ90" s="41"/>
      <c r="BK90" s="41"/>
      <c r="BL90" s="41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41"/>
      <c r="CA90" s="41"/>
      <c r="CB90" s="41"/>
      <c r="CC90" s="41"/>
      <c r="CD90" s="41"/>
      <c r="CE90" s="41"/>
      <c r="CF90" s="41"/>
      <c r="CG90" s="41"/>
      <c r="CH90" s="41"/>
      <c r="CI90" s="41"/>
      <c r="CJ90" s="41"/>
      <c r="CK90" s="41"/>
      <c r="CL90" s="41"/>
      <c r="CM90" s="41"/>
      <c r="CN90" s="41"/>
      <c r="CO90" s="41"/>
      <c r="CP90" s="41"/>
      <c r="CQ90" s="41"/>
      <c r="CR90" s="41"/>
      <c r="CS90" s="41"/>
      <c r="CT90" s="41"/>
      <c r="CU90" s="41"/>
      <c r="CV90" s="41"/>
      <c r="CW90" s="41"/>
      <c r="CX90" s="41"/>
      <c r="CY90" s="41"/>
      <c r="CZ90" s="41"/>
      <c r="DA90" s="41"/>
      <c r="DB90" s="41"/>
      <c r="DC90" s="41"/>
      <c r="DD90" s="41"/>
      <c r="DE90" s="41"/>
      <c r="DF90" s="41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</row>
    <row r="91" spans="1:187" x14ac:dyDescent="0.35">
      <c r="A91" s="2"/>
      <c r="B91" s="2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41"/>
      <c r="CA91" s="41"/>
      <c r="CB91" s="41"/>
      <c r="CC91" s="41"/>
      <c r="CD91" s="41"/>
      <c r="CE91" s="41"/>
      <c r="CF91" s="41"/>
      <c r="CG91" s="41"/>
      <c r="CH91" s="41"/>
      <c r="CI91" s="41"/>
      <c r="CJ91" s="41"/>
      <c r="CK91" s="41"/>
      <c r="CL91" s="41"/>
      <c r="CM91" s="41"/>
      <c r="CN91" s="41"/>
      <c r="CO91" s="41"/>
      <c r="CP91" s="41"/>
      <c r="CQ91" s="41"/>
      <c r="CR91" s="41"/>
      <c r="CS91" s="41"/>
      <c r="CT91" s="41"/>
      <c r="CU91" s="41"/>
      <c r="CV91" s="41"/>
      <c r="CW91" s="41"/>
      <c r="CX91" s="41"/>
      <c r="CY91" s="41"/>
      <c r="CZ91" s="41"/>
      <c r="DA91" s="41"/>
      <c r="DB91" s="41"/>
      <c r="DC91" s="41"/>
      <c r="DD91" s="41"/>
      <c r="DE91" s="41"/>
      <c r="DF91" s="41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</row>
    <row r="92" spans="1:187" x14ac:dyDescent="0.35">
      <c r="A92" s="2"/>
      <c r="B92" s="2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41"/>
      <c r="CA92" s="41"/>
      <c r="CB92" s="41"/>
      <c r="CC92" s="41"/>
      <c r="CD92" s="41"/>
      <c r="CE92" s="41"/>
      <c r="CF92" s="41"/>
      <c r="CG92" s="41"/>
      <c r="CH92" s="41"/>
      <c r="CI92" s="41"/>
      <c r="CJ92" s="41"/>
      <c r="CK92" s="41"/>
      <c r="CL92" s="41"/>
      <c r="CM92" s="41"/>
      <c r="CN92" s="41"/>
      <c r="CO92" s="41"/>
      <c r="CP92" s="41"/>
      <c r="CQ92" s="41"/>
      <c r="CR92" s="41"/>
      <c r="CS92" s="41"/>
      <c r="CT92" s="41"/>
      <c r="CU92" s="41"/>
      <c r="CV92" s="41"/>
      <c r="CW92" s="41"/>
      <c r="CX92" s="41"/>
      <c r="CY92" s="41"/>
      <c r="CZ92" s="41"/>
      <c r="DA92" s="41"/>
      <c r="DB92" s="41"/>
      <c r="DC92" s="41"/>
      <c r="DD92" s="41"/>
      <c r="DE92" s="41"/>
      <c r="DF92" s="41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</row>
    <row r="93" spans="1:187" x14ac:dyDescent="0.35">
      <c r="A93" s="2"/>
      <c r="B93" s="2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41"/>
      <c r="CA93" s="41"/>
      <c r="CB93" s="41"/>
      <c r="CC93" s="41"/>
      <c r="CD93" s="41"/>
      <c r="CE93" s="41"/>
      <c r="CF93" s="41"/>
      <c r="CG93" s="41"/>
      <c r="CH93" s="41"/>
      <c r="CI93" s="41"/>
      <c r="CJ93" s="41"/>
      <c r="CK93" s="41"/>
      <c r="CL93" s="41"/>
      <c r="CM93" s="41"/>
      <c r="CN93" s="41"/>
      <c r="CO93" s="41"/>
      <c r="CP93" s="41"/>
      <c r="CQ93" s="41"/>
      <c r="CR93" s="41"/>
      <c r="CS93" s="41"/>
      <c r="CT93" s="41"/>
      <c r="CU93" s="41"/>
      <c r="CV93" s="41"/>
      <c r="CW93" s="41"/>
      <c r="CX93" s="41"/>
      <c r="CY93" s="41"/>
      <c r="CZ93" s="41"/>
      <c r="DA93" s="41"/>
      <c r="DB93" s="41"/>
      <c r="DC93" s="41"/>
      <c r="DD93" s="41"/>
      <c r="DE93" s="41"/>
      <c r="DF93" s="41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</row>
    <row r="94" spans="1:187" x14ac:dyDescent="0.35">
      <c r="A94" s="2"/>
      <c r="B94" s="2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41"/>
      <c r="BJ94" s="41"/>
      <c r="BK94" s="41"/>
      <c r="BL94" s="41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41"/>
      <c r="CA94" s="41"/>
      <c r="CB94" s="41"/>
      <c r="CC94" s="41"/>
      <c r="CD94" s="41"/>
      <c r="CE94" s="41"/>
      <c r="CF94" s="41"/>
      <c r="CG94" s="41"/>
      <c r="CH94" s="41"/>
      <c r="CI94" s="41"/>
      <c r="CJ94" s="41"/>
      <c r="CK94" s="41"/>
      <c r="CL94" s="41"/>
      <c r="CM94" s="41"/>
      <c r="CN94" s="41"/>
      <c r="CO94" s="41"/>
      <c r="CP94" s="41"/>
      <c r="CQ94" s="41"/>
      <c r="CR94" s="41"/>
      <c r="CS94" s="41"/>
      <c r="CT94" s="41"/>
      <c r="CU94" s="41"/>
      <c r="CV94" s="41"/>
      <c r="CW94" s="41"/>
      <c r="CX94" s="41"/>
      <c r="CY94" s="41"/>
      <c r="CZ94" s="41"/>
      <c r="DA94" s="41"/>
      <c r="DB94" s="41"/>
      <c r="DC94" s="41"/>
      <c r="DD94" s="41"/>
      <c r="DE94" s="41"/>
      <c r="DF94" s="41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</row>
    <row r="95" spans="1:187" x14ac:dyDescent="0.35">
      <c r="A95" s="2"/>
      <c r="B95" s="2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1"/>
      <c r="BL95" s="41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41"/>
      <c r="CA95" s="41"/>
      <c r="CB95" s="41"/>
      <c r="CC95" s="41"/>
      <c r="CD95" s="41"/>
      <c r="CE95" s="41"/>
      <c r="CF95" s="41"/>
      <c r="CG95" s="41"/>
      <c r="CH95" s="41"/>
      <c r="CI95" s="41"/>
      <c r="CJ95" s="41"/>
      <c r="CK95" s="41"/>
      <c r="CL95" s="41"/>
      <c r="CM95" s="41"/>
      <c r="CN95" s="41"/>
      <c r="CO95" s="41"/>
      <c r="CP95" s="41"/>
      <c r="CQ95" s="41"/>
      <c r="CR95" s="41"/>
      <c r="CS95" s="41"/>
      <c r="CT95" s="41"/>
      <c r="CU95" s="41"/>
      <c r="CV95" s="41"/>
      <c r="CW95" s="41"/>
      <c r="CX95" s="41"/>
      <c r="CY95" s="41"/>
      <c r="CZ95" s="41"/>
      <c r="DA95" s="41"/>
      <c r="DB95" s="41"/>
      <c r="DC95" s="41"/>
      <c r="DD95" s="41"/>
      <c r="DE95" s="41"/>
      <c r="DF95" s="41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</row>
    <row r="96" spans="1:187" x14ac:dyDescent="0.35">
      <c r="A96" s="2"/>
      <c r="B96" s="2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41"/>
      <c r="CA96" s="41"/>
      <c r="CB96" s="41"/>
      <c r="CC96" s="41"/>
      <c r="CD96" s="41"/>
      <c r="CE96" s="41"/>
      <c r="CF96" s="41"/>
      <c r="CG96" s="41"/>
      <c r="CH96" s="41"/>
      <c r="CI96" s="41"/>
      <c r="CJ96" s="41"/>
      <c r="CK96" s="41"/>
      <c r="CL96" s="41"/>
      <c r="CM96" s="41"/>
      <c r="CN96" s="41"/>
      <c r="CO96" s="41"/>
      <c r="CP96" s="41"/>
      <c r="CQ96" s="41"/>
      <c r="CR96" s="41"/>
      <c r="CS96" s="41"/>
      <c r="CT96" s="41"/>
      <c r="CU96" s="41"/>
      <c r="CV96" s="41"/>
      <c r="CW96" s="41"/>
      <c r="CX96" s="41"/>
      <c r="CY96" s="41"/>
      <c r="CZ96" s="41"/>
      <c r="DA96" s="41"/>
      <c r="DB96" s="41"/>
      <c r="DC96" s="41"/>
      <c r="DD96" s="41"/>
      <c r="DE96" s="41"/>
      <c r="DF96" s="41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</row>
    <row r="97" spans="1:187" x14ac:dyDescent="0.35">
      <c r="A97" s="2"/>
      <c r="B97" s="2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41"/>
      <c r="CA97" s="41"/>
      <c r="CB97" s="41"/>
      <c r="CC97" s="41"/>
      <c r="CD97" s="41"/>
      <c r="CE97" s="41"/>
      <c r="CF97" s="41"/>
      <c r="CG97" s="41"/>
      <c r="CH97" s="41"/>
      <c r="CI97" s="41"/>
      <c r="CJ97" s="41"/>
      <c r="CK97" s="41"/>
      <c r="CL97" s="41"/>
      <c r="CM97" s="41"/>
      <c r="CN97" s="41"/>
      <c r="CO97" s="41"/>
      <c r="CP97" s="41"/>
      <c r="CQ97" s="41"/>
      <c r="CR97" s="41"/>
      <c r="CS97" s="41"/>
      <c r="CT97" s="41"/>
      <c r="CU97" s="41"/>
      <c r="CV97" s="41"/>
      <c r="CW97" s="41"/>
      <c r="CX97" s="41"/>
      <c r="CY97" s="41"/>
      <c r="CZ97" s="41"/>
      <c r="DA97" s="41"/>
      <c r="DB97" s="41"/>
      <c r="DC97" s="41"/>
      <c r="DD97" s="41"/>
      <c r="DE97" s="41"/>
      <c r="DF97" s="41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</row>
    <row r="98" spans="1:187" x14ac:dyDescent="0.35">
      <c r="A98" s="2"/>
      <c r="B98" s="2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  <c r="BF98" s="41"/>
      <c r="BG98" s="41"/>
      <c r="BH98" s="41"/>
      <c r="BI98" s="41"/>
      <c r="BJ98" s="41"/>
      <c r="BK98" s="41"/>
      <c r="BL98" s="41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41"/>
      <c r="CA98" s="41"/>
      <c r="CB98" s="41"/>
      <c r="CC98" s="41"/>
      <c r="CD98" s="41"/>
      <c r="CE98" s="41"/>
      <c r="CF98" s="41"/>
      <c r="CG98" s="41"/>
      <c r="CH98" s="41"/>
      <c r="CI98" s="41"/>
      <c r="CJ98" s="41"/>
      <c r="CK98" s="41"/>
      <c r="CL98" s="41"/>
      <c r="CM98" s="41"/>
      <c r="CN98" s="41"/>
      <c r="CO98" s="41"/>
      <c r="CP98" s="41"/>
      <c r="CQ98" s="41"/>
      <c r="CR98" s="41"/>
      <c r="CS98" s="41"/>
      <c r="CT98" s="41"/>
      <c r="CU98" s="41"/>
      <c r="CV98" s="41"/>
      <c r="CW98" s="41"/>
      <c r="CX98" s="41"/>
      <c r="CY98" s="41"/>
      <c r="CZ98" s="41"/>
      <c r="DA98" s="41"/>
      <c r="DB98" s="41"/>
      <c r="DC98" s="41"/>
      <c r="DD98" s="41"/>
      <c r="DE98" s="41"/>
      <c r="DF98" s="41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</row>
    <row r="99" spans="1:187" x14ac:dyDescent="0.35">
      <c r="A99" s="2"/>
      <c r="B99" s="2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41"/>
      <c r="CA99" s="41"/>
      <c r="CB99" s="41"/>
      <c r="CC99" s="41"/>
      <c r="CD99" s="41"/>
      <c r="CE99" s="41"/>
      <c r="CF99" s="41"/>
      <c r="CG99" s="41"/>
      <c r="CH99" s="41"/>
      <c r="CI99" s="41"/>
      <c r="CJ99" s="41"/>
      <c r="CK99" s="41"/>
      <c r="CL99" s="41"/>
      <c r="CM99" s="41"/>
      <c r="CN99" s="41"/>
      <c r="CO99" s="41"/>
      <c r="CP99" s="41"/>
      <c r="CQ99" s="41"/>
      <c r="CR99" s="41"/>
      <c r="CS99" s="41"/>
      <c r="CT99" s="41"/>
      <c r="CU99" s="41"/>
      <c r="CV99" s="41"/>
      <c r="CW99" s="41"/>
      <c r="CX99" s="41"/>
      <c r="CY99" s="41"/>
      <c r="CZ99" s="41"/>
      <c r="DA99" s="41"/>
      <c r="DB99" s="41"/>
      <c r="DC99" s="41"/>
      <c r="DD99" s="41"/>
      <c r="DE99" s="41"/>
      <c r="DF99" s="41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</row>
    <row r="100" spans="1:187" x14ac:dyDescent="0.35">
      <c r="A100" s="2"/>
      <c r="B100" s="2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41"/>
      <c r="CA100" s="41"/>
      <c r="CB100" s="41"/>
      <c r="CC100" s="41"/>
      <c r="CD100" s="41"/>
      <c r="CE100" s="41"/>
      <c r="CF100" s="41"/>
      <c r="CG100" s="41"/>
      <c r="CH100" s="41"/>
      <c r="CI100" s="41"/>
      <c r="CJ100" s="41"/>
      <c r="CK100" s="41"/>
      <c r="CL100" s="41"/>
      <c r="CM100" s="41"/>
      <c r="CN100" s="41"/>
      <c r="CO100" s="41"/>
      <c r="CP100" s="41"/>
      <c r="CQ100" s="41"/>
      <c r="CR100" s="41"/>
      <c r="CS100" s="41"/>
      <c r="CT100" s="41"/>
      <c r="CU100" s="41"/>
      <c r="CV100" s="41"/>
      <c r="CW100" s="41"/>
      <c r="CX100" s="41"/>
      <c r="CY100" s="41"/>
      <c r="CZ100" s="41"/>
      <c r="DA100" s="41"/>
      <c r="DB100" s="41"/>
      <c r="DC100" s="41"/>
      <c r="DD100" s="41"/>
      <c r="DE100" s="41"/>
      <c r="DF100" s="41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</row>
    <row r="101" spans="1:187" x14ac:dyDescent="0.35">
      <c r="A101" s="2"/>
      <c r="B101" s="2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  <c r="BI101" s="41"/>
      <c r="BJ101" s="41"/>
      <c r="BK101" s="41"/>
      <c r="BL101" s="41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41"/>
      <c r="CA101" s="41"/>
      <c r="CB101" s="41"/>
      <c r="CC101" s="41"/>
      <c r="CD101" s="41"/>
      <c r="CE101" s="41"/>
      <c r="CF101" s="41"/>
      <c r="CG101" s="41"/>
      <c r="CH101" s="41"/>
      <c r="CI101" s="41"/>
      <c r="CJ101" s="41"/>
      <c r="CK101" s="41"/>
      <c r="CL101" s="41"/>
      <c r="CM101" s="41"/>
      <c r="CN101" s="41"/>
      <c r="CO101" s="41"/>
      <c r="CP101" s="41"/>
      <c r="CQ101" s="41"/>
      <c r="CR101" s="41"/>
      <c r="CS101" s="41"/>
      <c r="CT101" s="41"/>
      <c r="CU101" s="41"/>
      <c r="CV101" s="41"/>
      <c r="CW101" s="41"/>
      <c r="CX101" s="41"/>
      <c r="CY101" s="41"/>
      <c r="CZ101" s="41"/>
      <c r="DA101" s="41"/>
      <c r="DB101" s="41"/>
      <c r="DC101" s="41"/>
      <c r="DD101" s="41"/>
      <c r="DE101" s="41"/>
      <c r="DF101" s="41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</row>
    <row r="102" spans="1:187" x14ac:dyDescent="0.35">
      <c r="A102" s="2"/>
      <c r="B102" s="2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41"/>
      <c r="CA102" s="41"/>
      <c r="CB102" s="41"/>
      <c r="CC102" s="41"/>
      <c r="CD102" s="41"/>
      <c r="CE102" s="41"/>
      <c r="CF102" s="41"/>
      <c r="CG102" s="41"/>
      <c r="CH102" s="41"/>
      <c r="CI102" s="41"/>
      <c r="CJ102" s="41"/>
      <c r="CK102" s="41"/>
      <c r="CL102" s="41"/>
      <c r="CM102" s="41"/>
      <c r="CN102" s="41"/>
      <c r="CO102" s="41"/>
      <c r="CP102" s="41"/>
      <c r="CQ102" s="41"/>
      <c r="CR102" s="41"/>
      <c r="CS102" s="41"/>
      <c r="CT102" s="41"/>
      <c r="CU102" s="41"/>
      <c r="CV102" s="41"/>
      <c r="CW102" s="41"/>
      <c r="CX102" s="41"/>
      <c r="CY102" s="41"/>
      <c r="CZ102" s="41"/>
      <c r="DA102" s="41"/>
      <c r="DB102" s="41"/>
      <c r="DC102" s="41"/>
      <c r="DD102" s="41"/>
      <c r="DE102" s="41"/>
      <c r="DF102" s="41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</row>
    <row r="103" spans="1:187" x14ac:dyDescent="0.35">
      <c r="A103" s="2"/>
      <c r="B103" s="2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  <c r="CH103" s="41"/>
      <c r="CI103" s="41"/>
      <c r="CJ103" s="41"/>
      <c r="CK103" s="41"/>
      <c r="CL103" s="41"/>
      <c r="CM103" s="41"/>
      <c r="CN103" s="41"/>
      <c r="CO103" s="41"/>
      <c r="CP103" s="41"/>
      <c r="CQ103" s="41"/>
      <c r="CR103" s="41"/>
      <c r="CS103" s="41"/>
      <c r="CT103" s="41"/>
      <c r="CU103" s="41"/>
      <c r="CV103" s="41"/>
      <c r="CW103" s="41"/>
      <c r="CX103" s="41"/>
      <c r="CY103" s="41"/>
      <c r="CZ103" s="41"/>
      <c r="DA103" s="41"/>
      <c r="DB103" s="41"/>
      <c r="DC103" s="41"/>
      <c r="DD103" s="41"/>
      <c r="DE103" s="41"/>
      <c r="DF103" s="41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</row>
    <row r="104" spans="1:187" x14ac:dyDescent="0.35">
      <c r="A104" s="2"/>
      <c r="B104" s="2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41"/>
      <c r="CA104" s="41"/>
      <c r="CB104" s="41"/>
      <c r="CC104" s="41"/>
      <c r="CD104" s="41"/>
      <c r="CE104" s="41"/>
      <c r="CF104" s="41"/>
      <c r="CG104" s="41"/>
      <c r="CH104" s="41"/>
      <c r="CI104" s="41"/>
      <c r="CJ104" s="41"/>
      <c r="CK104" s="41"/>
      <c r="CL104" s="41"/>
      <c r="CM104" s="41"/>
      <c r="CN104" s="41"/>
      <c r="CO104" s="41"/>
      <c r="CP104" s="41"/>
      <c r="CQ104" s="41"/>
      <c r="CR104" s="41"/>
      <c r="CS104" s="41"/>
      <c r="CT104" s="41"/>
      <c r="CU104" s="41"/>
      <c r="CV104" s="41"/>
      <c r="CW104" s="41"/>
      <c r="CX104" s="41"/>
      <c r="CY104" s="41"/>
      <c r="CZ104" s="41"/>
      <c r="DA104" s="41"/>
      <c r="DB104" s="41"/>
      <c r="DC104" s="41"/>
      <c r="DD104" s="41"/>
      <c r="DE104" s="41"/>
      <c r="DF104" s="41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</row>
    <row r="105" spans="1:187" x14ac:dyDescent="0.35">
      <c r="A105" s="2"/>
      <c r="B105" s="2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41"/>
      <c r="CA105" s="41"/>
      <c r="CB105" s="41"/>
      <c r="CC105" s="41"/>
      <c r="CD105" s="41"/>
      <c r="CE105" s="41"/>
      <c r="CF105" s="41"/>
      <c r="CG105" s="41"/>
      <c r="CH105" s="41"/>
      <c r="CI105" s="41"/>
      <c r="CJ105" s="41"/>
      <c r="CK105" s="41"/>
      <c r="CL105" s="41"/>
      <c r="CM105" s="41"/>
      <c r="CN105" s="41"/>
      <c r="CO105" s="41"/>
      <c r="CP105" s="41"/>
      <c r="CQ105" s="41"/>
      <c r="CR105" s="41"/>
      <c r="CS105" s="41"/>
      <c r="CT105" s="41"/>
      <c r="CU105" s="41"/>
      <c r="CV105" s="41"/>
      <c r="CW105" s="41"/>
      <c r="CX105" s="41"/>
      <c r="CY105" s="41"/>
      <c r="CZ105" s="41"/>
      <c r="DA105" s="41"/>
      <c r="DB105" s="41"/>
      <c r="DC105" s="41"/>
      <c r="DD105" s="41"/>
      <c r="DE105" s="41"/>
      <c r="DF105" s="41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</row>
    <row r="106" spans="1:187" x14ac:dyDescent="0.35">
      <c r="A106" s="2"/>
      <c r="B106" s="2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41"/>
      <c r="BI106" s="41"/>
      <c r="BJ106" s="41"/>
      <c r="BK106" s="41"/>
      <c r="BL106" s="41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41"/>
      <c r="CA106" s="41"/>
      <c r="CB106" s="41"/>
      <c r="CC106" s="41"/>
      <c r="CD106" s="41"/>
      <c r="CE106" s="41"/>
      <c r="CF106" s="41"/>
      <c r="CG106" s="41"/>
      <c r="CH106" s="41"/>
      <c r="CI106" s="41"/>
      <c r="CJ106" s="41"/>
      <c r="CK106" s="41"/>
      <c r="CL106" s="41"/>
      <c r="CM106" s="41"/>
      <c r="CN106" s="41"/>
      <c r="CO106" s="41"/>
      <c r="CP106" s="41"/>
      <c r="CQ106" s="41"/>
      <c r="CR106" s="41"/>
      <c r="CS106" s="41"/>
      <c r="CT106" s="41"/>
      <c r="CU106" s="41"/>
      <c r="CV106" s="41"/>
      <c r="CW106" s="41"/>
      <c r="CX106" s="41"/>
      <c r="CY106" s="41"/>
      <c r="CZ106" s="41"/>
      <c r="DA106" s="41"/>
      <c r="DB106" s="41"/>
      <c r="DC106" s="41"/>
      <c r="DD106" s="41"/>
      <c r="DE106" s="41"/>
      <c r="DF106" s="41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</row>
    <row r="107" spans="1:187" x14ac:dyDescent="0.35">
      <c r="A107" s="2"/>
      <c r="B107" s="2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1"/>
      <c r="BJ107" s="41"/>
      <c r="BK107" s="41"/>
      <c r="BL107" s="41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41"/>
      <c r="CA107" s="41"/>
      <c r="CB107" s="41"/>
      <c r="CC107" s="41"/>
      <c r="CD107" s="41"/>
      <c r="CE107" s="41"/>
      <c r="CF107" s="41"/>
      <c r="CG107" s="41"/>
      <c r="CH107" s="41"/>
      <c r="CI107" s="41"/>
      <c r="CJ107" s="41"/>
      <c r="CK107" s="41"/>
      <c r="CL107" s="41"/>
      <c r="CM107" s="41"/>
      <c r="CN107" s="41"/>
      <c r="CO107" s="41"/>
      <c r="CP107" s="41"/>
      <c r="CQ107" s="41"/>
      <c r="CR107" s="41"/>
      <c r="CS107" s="41"/>
      <c r="CT107" s="41"/>
      <c r="CU107" s="41"/>
      <c r="CV107" s="41"/>
      <c r="CW107" s="41"/>
      <c r="CX107" s="41"/>
      <c r="CY107" s="41"/>
      <c r="CZ107" s="41"/>
      <c r="DA107" s="41"/>
      <c r="DB107" s="41"/>
      <c r="DC107" s="41"/>
      <c r="DD107" s="41"/>
      <c r="DE107" s="41"/>
      <c r="DF107" s="41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</row>
    <row r="108" spans="1:187" x14ac:dyDescent="0.35">
      <c r="A108" s="2"/>
      <c r="B108" s="2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  <c r="BJ108" s="41"/>
      <c r="BK108" s="41"/>
      <c r="BL108" s="41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41"/>
      <c r="CA108" s="41"/>
      <c r="CB108" s="41"/>
      <c r="CC108" s="41"/>
      <c r="CD108" s="41"/>
      <c r="CE108" s="41"/>
      <c r="CF108" s="41"/>
      <c r="CG108" s="41"/>
      <c r="CH108" s="41"/>
      <c r="CI108" s="41"/>
      <c r="CJ108" s="41"/>
      <c r="CK108" s="41"/>
      <c r="CL108" s="41"/>
      <c r="CM108" s="41"/>
      <c r="CN108" s="41"/>
      <c r="CO108" s="41"/>
      <c r="CP108" s="41"/>
      <c r="CQ108" s="41"/>
      <c r="CR108" s="41"/>
      <c r="CS108" s="41"/>
      <c r="CT108" s="41"/>
      <c r="CU108" s="41"/>
      <c r="CV108" s="41"/>
      <c r="CW108" s="41"/>
      <c r="CX108" s="41"/>
      <c r="CY108" s="41"/>
      <c r="CZ108" s="41"/>
      <c r="DA108" s="41"/>
      <c r="DB108" s="41"/>
      <c r="DC108" s="41"/>
      <c r="DD108" s="41"/>
      <c r="DE108" s="41"/>
      <c r="DF108" s="41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</row>
    <row r="109" spans="1:187" x14ac:dyDescent="0.35">
      <c r="A109" s="2"/>
      <c r="B109" s="2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41"/>
      <c r="CA109" s="41"/>
      <c r="CB109" s="41"/>
      <c r="CC109" s="41"/>
      <c r="CD109" s="41"/>
      <c r="CE109" s="41"/>
      <c r="CF109" s="41"/>
      <c r="CG109" s="41"/>
      <c r="CH109" s="41"/>
      <c r="CI109" s="41"/>
      <c r="CJ109" s="41"/>
      <c r="CK109" s="41"/>
      <c r="CL109" s="41"/>
      <c r="CM109" s="41"/>
      <c r="CN109" s="41"/>
      <c r="CO109" s="41"/>
      <c r="CP109" s="41"/>
      <c r="CQ109" s="41"/>
      <c r="CR109" s="41"/>
      <c r="CS109" s="41"/>
      <c r="CT109" s="41"/>
      <c r="CU109" s="41"/>
      <c r="CV109" s="41"/>
      <c r="CW109" s="41"/>
      <c r="CX109" s="41"/>
      <c r="CY109" s="41"/>
      <c r="CZ109" s="41"/>
      <c r="DA109" s="41"/>
      <c r="DB109" s="41"/>
      <c r="DC109" s="41"/>
      <c r="DD109" s="41"/>
      <c r="DE109" s="41"/>
      <c r="DF109" s="41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</row>
    <row r="110" spans="1:187" x14ac:dyDescent="0.35">
      <c r="A110" s="2"/>
      <c r="B110" s="2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1"/>
      <c r="BJ110" s="41"/>
      <c r="BK110" s="41"/>
      <c r="BL110" s="41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41"/>
      <c r="CA110" s="41"/>
      <c r="CB110" s="41"/>
      <c r="CC110" s="41"/>
      <c r="CD110" s="41"/>
      <c r="CE110" s="41"/>
      <c r="CF110" s="41"/>
      <c r="CG110" s="41"/>
      <c r="CH110" s="41"/>
      <c r="CI110" s="41"/>
      <c r="CJ110" s="41"/>
      <c r="CK110" s="41"/>
      <c r="CL110" s="41"/>
      <c r="CM110" s="41"/>
      <c r="CN110" s="41"/>
      <c r="CO110" s="41"/>
      <c r="CP110" s="41"/>
      <c r="CQ110" s="41"/>
      <c r="CR110" s="41"/>
      <c r="CS110" s="41"/>
      <c r="CT110" s="41"/>
      <c r="CU110" s="41"/>
      <c r="CV110" s="41"/>
      <c r="CW110" s="41"/>
      <c r="CX110" s="41"/>
      <c r="CY110" s="41"/>
      <c r="CZ110" s="41"/>
      <c r="DA110" s="41"/>
      <c r="DB110" s="41"/>
      <c r="DC110" s="41"/>
      <c r="DD110" s="41"/>
      <c r="DE110" s="41"/>
      <c r="DF110" s="41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</row>
    <row r="111" spans="1:187" x14ac:dyDescent="0.35">
      <c r="A111" s="2"/>
      <c r="B111" s="2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/>
      <c r="BH111" s="41"/>
      <c r="BI111" s="41"/>
      <c r="BJ111" s="41"/>
      <c r="BK111" s="41"/>
      <c r="BL111" s="41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41"/>
      <c r="CA111" s="41"/>
      <c r="CB111" s="41"/>
      <c r="CC111" s="41"/>
      <c r="CD111" s="41"/>
      <c r="CE111" s="41"/>
      <c r="CF111" s="41"/>
      <c r="CG111" s="41"/>
      <c r="CH111" s="41"/>
      <c r="CI111" s="41"/>
      <c r="CJ111" s="41"/>
      <c r="CK111" s="41"/>
      <c r="CL111" s="41"/>
      <c r="CM111" s="41"/>
      <c r="CN111" s="41"/>
      <c r="CO111" s="41"/>
      <c r="CP111" s="41"/>
      <c r="CQ111" s="41"/>
      <c r="CR111" s="41"/>
      <c r="CS111" s="41"/>
      <c r="CT111" s="41"/>
      <c r="CU111" s="41"/>
      <c r="CV111" s="41"/>
      <c r="CW111" s="41"/>
      <c r="CX111" s="41"/>
      <c r="CY111" s="41"/>
      <c r="CZ111" s="41"/>
      <c r="DA111" s="41"/>
      <c r="DB111" s="41"/>
      <c r="DC111" s="41"/>
      <c r="DD111" s="41"/>
      <c r="DE111" s="41"/>
      <c r="DF111" s="41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</row>
    <row r="112" spans="1:187" x14ac:dyDescent="0.35">
      <c r="A112" s="2"/>
      <c r="B112" s="2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  <c r="BI112" s="41"/>
      <c r="BJ112" s="41"/>
      <c r="BK112" s="41"/>
      <c r="BL112" s="41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41"/>
      <c r="CA112" s="41"/>
      <c r="CB112" s="41"/>
      <c r="CC112" s="41"/>
      <c r="CD112" s="41"/>
      <c r="CE112" s="41"/>
      <c r="CF112" s="41"/>
      <c r="CG112" s="41"/>
      <c r="CH112" s="41"/>
      <c r="CI112" s="41"/>
      <c r="CJ112" s="41"/>
      <c r="CK112" s="41"/>
      <c r="CL112" s="41"/>
      <c r="CM112" s="41"/>
      <c r="CN112" s="41"/>
      <c r="CO112" s="41"/>
      <c r="CP112" s="41"/>
      <c r="CQ112" s="41"/>
      <c r="CR112" s="41"/>
      <c r="CS112" s="41"/>
      <c r="CT112" s="41"/>
      <c r="CU112" s="41"/>
      <c r="CV112" s="41"/>
      <c r="CW112" s="41"/>
      <c r="CX112" s="41"/>
      <c r="CY112" s="41"/>
      <c r="CZ112" s="41"/>
      <c r="DA112" s="41"/>
      <c r="DB112" s="41"/>
      <c r="DC112" s="41"/>
      <c r="DD112" s="41"/>
      <c r="DE112" s="41"/>
      <c r="DF112" s="41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</row>
    <row r="113" spans="1:187" x14ac:dyDescent="0.35">
      <c r="A113" s="2"/>
      <c r="B113" s="2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  <c r="BJ113" s="41"/>
      <c r="BK113" s="41"/>
      <c r="BL113" s="41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41"/>
      <c r="CA113" s="41"/>
      <c r="CB113" s="41"/>
      <c r="CC113" s="41"/>
      <c r="CD113" s="41"/>
      <c r="CE113" s="41"/>
      <c r="CF113" s="41"/>
      <c r="CG113" s="41"/>
      <c r="CH113" s="41"/>
      <c r="CI113" s="41"/>
      <c r="CJ113" s="41"/>
      <c r="CK113" s="41"/>
      <c r="CL113" s="41"/>
      <c r="CM113" s="41"/>
      <c r="CN113" s="41"/>
      <c r="CO113" s="41"/>
      <c r="CP113" s="41"/>
      <c r="CQ113" s="41"/>
      <c r="CR113" s="41"/>
      <c r="CS113" s="41"/>
      <c r="CT113" s="41"/>
      <c r="CU113" s="41"/>
      <c r="CV113" s="41"/>
      <c r="CW113" s="41"/>
      <c r="CX113" s="41"/>
      <c r="CY113" s="41"/>
      <c r="CZ113" s="41"/>
      <c r="DA113" s="41"/>
      <c r="DB113" s="41"/>
      <c r="DC113" s="41"/>
      <c r="DD113" s="41"/>
      <c r="DE113" s="41"/>
      <c r="DF113" s="41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</row>
    <row r="114" spans="1:187" x14ac:dyDescent="0.35">
      <c r="A114" s="2"/>
      <c r="B114" s="2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1"/>
      <c r="BI114" s="41"/>
      <c r="BJ114" s="41"/>
      <c r="BK114" s="41"/>
      <c r="BL114" s="41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41"/>
      <c r="CA114" s="41"/>
      <c r="CB114" s="41"/>
      <c r="CC114" s="41"/>
      <c r="CD114" s="41"/>
      <c r="CE114" s="41"/>
      <c r="CF114" s="41"/>
      <c r="CG114" s="41"/>
      <c r="CH114" s="41"/>
      <c r="CI114" s="41"/>
      <c r="CJ114" s="41"/>
      <c r="CK114" s="41"/>
      <c r="CL114" s="41"/>
      <c r="CM114" s="41"/>
      <c r="CN114" s="41"/>
      <c r="CO114" s="41"/>
      <c r="CP114" s="41"/>
      <c r="CQ114" s="41"/>
      <c r="CR114" s="41"/>
      <c r="CS114" s="41"/>
      <c r="CT114" s="41"/>
      <c r="CU114" s="41"/>
      <c r="CV114" s="41"/>
      <c r="CW114" s="41"/>
      <c r="CX114" s="41"/>
      <c r="CY114" s="41"/>
      <c r="CZ114" s="41"/>
      <c r="DA114" s="41"/>
      <c r="DB114" s="41"/>
      <c r="DC114" s="41"/>
      <c r="DD114" s="41"/>
      <c r="DE114" s="41"/>
      <c r="DF114" s="41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</row>
    <row r="115" spans="1:187" x14ac:dyDescent="0.35">
      <c r="A115" s="2"/>
      <c r="B115" s="2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1"/>
      <c r="BJ115" s="41"/>
      <c r="BK115" s="41"/>
      <c r="BL115" s="41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41"/>
      <c r="CA115" s="41"/>
      <c r="CB115" s="41"/>
      <c r="CC115" s="41"/>
      <c r="CD115" s="41"/>
      <c r="CE115" s="41"/>
      <c r="CF115" s="41"/>
      <c r="CG115" s="41"/>
      <c r="CH115" s="41"/>
      <c r="CI115" s="41"/>
      <c r="CJ115" s="41"/>
      <c r="CK115" s="41"/>
      <c r="CL115" s="41"/>
      <c r="CM115" s="41"/>
      <c r="CN115" s="41"/>
      <c r="CO115" s="41"/>
      <c r="CP115" s="41"/>
      <c r="CQ115" s="41"/>
      <c r="CR115" s="41"/>
      <c r="CS115" s="41"/>
      <c r="CT115" s="41"/>
      <c r="CU115" s="41"/>
      <c r="CV115" s="41"/>
      <c r="CW115" s="41"/>
      <c r="CX115" s="41"/>
      <c r="CY115" s="41"/>
      <c r="CZ115" s="41"/>
      <c r="DA115" s="41"/>
      <c r="DB115" s="41"/>
      <c r="DC115" s="41"/>
      <c r="DD115" s="41"/>
      <c r="DE115" s="41"/>
      <c r="DF115" s="41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</row>
    <row r="116" spans="1:187" x14ac:dyDescent="0.35">
      <c r="A116" s="2"/>
      <c r="B116" s="2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41"/>
      <c r="BG116" s="41"/>
      <c r="BH116" s="41"/>
      <c r="BI116" s="41"/>
      <c r="BJ116" s="41"/>
      <c r="BK116" s="41"/>
      <c r="BL116" s="41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41"/>
      <c r="CA116" s="41"/>
      <c r="CB116" s="41"/>
      <c r="CC116" s="41"/>
      <c r="CD116" s="41"/>
      <c r="CE116" s="41"/>
      <c r="CF116" s="41"/>
      <c r="CG116" s="41"/>
      <c r="CH116" s="41"/>
      <c r="CI116" s="41"/>
      <c r="CJ116" s="41"/>
      <c r="CK116" s="41"/>
      <c r="CL116" s="41"/>
      <c r="CM116" s="41"/>
      <c r="CN116" s="41"/>
      <c r="CO116" s="41"/>
      <c r="CP116" s="41"/>
      <c r="CQ116" s="41"/>
      <c r="CR116" s="41"/>
      <c r="CS116" s="41"/>
      <c r="CT116" s="41"/>
      <c r="CU116" s="41"/>
      <c r="CV116" s="41"/>
      <c r="CW116" s="41"/>
      <c r="CX116" s="41"/>
      <c r="CY116" s="41"/>
      <c r="CZ116" s="41"/>
      <c r="DA116" s="41"/>
      <c r="DB116" s="41"/>
      <c r="DC116" s="41"/>
      <c r="DD116" s="41"/>
      <c r="DE116" s="41"/>
      <c r="DF116" s="41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</row>
    <row r="117" spans="1:187" x14ac:dyDescent="0.35">
      <c r="A117" s="2"/>
      <c r="B117" s="2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  <c r="BH117" s="41"/>
      <c r="BI117" s="41"/>
      <c r="BJ117" s="41"/>
      <c r="BK117" s="41"/>
      <c r="BL117" s="41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41"/>
      <c r="CA117" s="41"/>
      <c r="CB117" s="41"/>
      <c r="CC117" s="41"/>
      <c r="CD117" s="41"/>
      <c r="CE117" s="41"/>
      <c r="CF117" s="41"/>
      <c r="CG117" s="41"/>
      <c r="CH117" s="41"/>
      <c r="CI117" s="41"/>
      <c r="CJ117" s="41"/>
      <c r="CK117" s="41"/>
      <c r="CL117" s="41"/>
      <c r="CM117" s="41"/>
      <c r="CN117" s="41"/>
      <c r="CO117" s="41"/>
      <c r="CP117" s="41"/>
      <c r="CQ117" s="41"/>
      <c r="CR117" s="41"/>
      <c r="CS117" s="41"/>
      <c r="CT117" s="41"/>
      <c r="CU117" s="41"/>
      <c r="CV117" s="41"/>
      <c r="CW117" s="41"/>
      <c r="CX117" s="41"/>
      <c r="CY117" s="41"/>
      <c r="CZ117" s="41"/>
      <c r="DA117" s="41"/>
      <c r="DB117" s="41"/>
      <c r="DC117" s="41"/>
      <c r="DD117" s="41"/>
      <c r="DE117" s="41"/>
      <c r="DF117" s="41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</row>
    <row r="118" spans="1:187" x14ac:dyDescent="0.35">
      <c r="A118" s="2"/>
      <c r="B118" s="2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  <c r="BF118" s="41"/>
      <c r="BG118" s="41"/>
      <c r="BH118" s="41"/>
      <c r="BI118" s="41"/>
      <c r="BJ118" s="41"/>
      <c r="BK118" s="41"/>
      <c r="BL118" s="41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41"/>
      <c r="CA118" s="41"/>
      <c r="CB118" s="41"/>
      <c r="CC118" s="41"/>
      <c r="CD118" s="41"/>
      <c r="CE118" s="41"/>
      <c r="CF118" s="41"/>
      <c r="CG118" s="41"/>
      <c r="CH118" s="41"/>
      <c r="CI118" s="41"/>
      <c r="CJ118" s="41"/>
      <c r="CK118" s="41"/>
      <c r="CL118" s="41"/>
      <c r="CM118" s="41"/>
      <c r="CN118" s="41"/>
      <c r="CO118" s="41"/>
      <c r="CP118" s="41"/>
      <c r="CQ118" s="41"/>
      <c r="CR118" s="41"/>
      <c r="CS118" s="41"/>
      <c r="CT118" s="41"/>
      <c r="CU118" s="41"/>
      <c r="CV118" s="41"/>
      <c r="CW118" s="41"/>
      <c r="CX118" s="41"/>
      <c r="CY118" s="41"/>
      <c r="CZ118" s="41"/>
      <c r="DA118" s="41"/>
      <c r="DB118" s="41"/>
      <c r="DC118" s="41"/>
      <c r="DD118" s="41"/>
      <c r="DE118" s="41"/>
      <c r="DF118" s="41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</row>
    <row r="119" spans="1:187" x14ac:dyDescent="0.35">
      <c r="A119" s="2"/>
      <c r="B119" s="2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  <c r="BF119" s="41"/>
      <c r="BG119" s="41"/>
      <c r="BH119" s="41"/>
      <c r="BI119" s="41"/>
      <c r="BJ119" s="41"/>
      <c r="BK119" s="41"/>
      <c r="BL119" s="41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41"/>
      <c r="CA119" s="41"/>
      <c r="CB119" s="41"/>
      <c r="CC119" s="41"/>
      <c r="CD119" s="41"/>
      <c r="CE119" s="41"/>
      <c r="CF119" s="41"/>
      <c r="CG119" s="41"/>
      <c r="CH119" s="41"/>
      <c r="CI119" s="41"/>
      <c r="CJ119" s="41"/>
      <c r="CK119" s="41"/>
      <c r="CL119" s="41"/>
      <c r="CM119" s="41"/>
      <c r="CN119" s="41"/>
      <c r="CO119" s="41"/>
      <c r="CP119" s="41"/>
      <c r="CQ119" s="41"/>
      <c r="CR119" s="41"/>
      <c r="CS119" s="41"/>
      <c r="CT119" s="41"/>
      <c r="CU119" s="41"/>
      <c r="CV119" s="41"/>
      <c r="CW119" s="41"/>
      <c r="CX119" s="41"/>
      <c r="CY119" s="41"/>
      <c r="CZ119" s="41"/>
      <c r="DA119" s="41"/>
      <c r="DB119" s="41"/>
      <c r="DC119" s="41"/>
      <c r="DD119" s="41"/>
      <c r="DE119" s="41"/>
      <c r="DF119" s="41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</row>
    <row r="120" spans="1:187" x14ac:dyDescent="0.35">
      <c r="A120" s="2"/>
      <c r="B120" s="2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  <c r="BF120" s="41"/>
      <c r="BG120" s="41"/>
      <c r="BH120" s="41"/>
      <c r="BI120" s="41"/>
      <c r="BJ120" s="41"/>
      <c r="BK120" s="41"/>
      <c r="BL120" s="41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41"/>
      <c r="CA120" s="41"/>
      <c r="CB120" s="41"/>
      <c r="CC120" s="41"/>
      <c r="CD120" s="41"/>
      <c r="CE120" s="41"/>
      <c r="CF120" s="41"/>
      <c r="CG120" s="41"/>
      <c r="CH120" s="41"/>
      <c r="CI120" s="41"/>
      <c r="CJ120" s="41"/>
      <c r="CK120" s="41"/>
      <c r="CL120" s="41"/>
      <c r="CM120" s="41"/>
      <c r="CN120" s="41"/>
      <c r="CO120" s="41"/>
      <c r="CP120" s="41"/>
      <c r="CQ120" s="41"/>
      <c r="CR120" s="41"/>
      <c r="CS120" s="41"/>
      <c r="CT120" s="41"/>
      <c r="CU120" s="41"/>
      <c r="CV120" s="41"/>
      <c r="CW120" s="41"/>
      <c r="CX120" s="41"/>
      <c r="CY120" s="41"/>
      <c r="CZ120" s="41"/>
      <c r="DA120" s="41"/>
      <c r="DB120" s="41"/>
      <c r="DC120" s="41"/>
      <c r="DD120" s="41"/>
      <c r="DE120" s="41"/>
      <c r="DF120" s="41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</row>
    <row r="121" spans="1:187" x14ac:dyDescent="0.35">
      <c r="A121" s="2"/>
      <c r="B121" s="2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  <c r="BF121" s="41"/>
      <c r="BG121" s="41"/>
      <c r="BH121" s="41"/>
      <c r="BI121" s="41"/>
      <c r="BJ121" s="41"/>
      <c r="BK121" s="41"/>
      <c r="BL121" s="41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41"/>
      <c r="CA121" s="41"/>
      <c r="CB121" s="41"/>
      <c r="CC121" s="41"/>
      <c r="CD121" s="41"/>
      <c r="CE121" s="41"/>
      <c r="CF121" s="41"/>
      <c r="CG121" s="41"/>
      <c r="CH121" s="41"/>
      <c r="CI121" s="41"/>
      <c r="CJ121" s="41"/>
      <c r="CK121" s="41"/>
      <c r="CL121" s="41"/>
      <c r="CM121" s="41"/>
      <c r="CN121" s="41"/>
      <c r="CO121" s="41"/>
      <c r="CP121" s="41"/>
      <c r="CQ121" s="41"/>
      <c r="CR121" s="41"/>
      <c r="CS121" s="41"/>
      <c r="CT121" s="41"/>
      <c r="CU121" s="41"/>
      <c r="CV121" s="41"/>
      <c r="CW121" s="41"/>
      <c r="CX121" s="41"/>
      <c r="CY121" s="41"/>
      <c r="CZ121" s="41"/>
      <c r="DA121" s="41"/>
      <c r="DB121" s="41"/>
      <c r="DC121" s="41"/>
      <c r="DD121" s="41"/>
      <c r="DE121" s="41"/>
      <c r="DF121" s="41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</row>
    <row r="122" spans="1:187" x14ac:dyDescent="0.35">
      <c r="A122" s="2"/>
      <c r="B122" s="2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  <c r="BF122" s="41"/>
      <c r="BG122" s="41"/>
      <c r="BH122" s="41"/>
      <c r="BI122" s="41"/>
      <c r="BJ122" s="41"/>
      <c r="BK122" s="41"/>
      <c r="BL122" s="41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41"/>
      <c r="CA122" s="41"/>
      <c r="CB122" s="41"/>
      <c r="CC122" s="41"/>
      <c r="CD122" s="41"/>
      <c r="CE122" s="41"/>
      <c r="CF122" s="41"/>
      <c r="CG122" s="41"/>
      <c r="CH122" s="41"/>
      <c r="CI122" s="41"/>
      <c r="CJ122" s="41"/>
      <c r="CK122" s="41"/>
      <c r="CL122" s="41"/>
      <c r="CM122" s="41"/>
      <c r="CN122" s="41"/>
      <c r="CO122" s="41"/>
      <c r="CP122" s="41"/>
      <c r="CQ122" s="41"/>
      <c r="CR122" s="41"/>
      <c r="CS122" s="41"/>
      <c r="CT122" s="41"/>
      <c r="CU122" s="41"/>
      <c r="CV122" s="41"/>
      <c r="CW122" s="41"/>
      <c r="CX122" s="41"/>
      <c r="CY122" s="41"/>
      <c r="CZ122" s="41"/>
      <c r="DA122" s="41"/>
      <c r="DB122" s="41"/>
      <c r="DC122" s="41"/>
      <c r="DD122" s="41"/>
      <c r="DE122" s="41"/>
      <c r="DF122" s="41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</row>
    <row r="123" spans="1:187" x14ac:dyDescent="0.35">
      <c r="A123" s="2"/>
      <c r="B123" s="2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  <c r="BF123" s="41"/>
      <c r="BG123" s="41"/>
      <c r="BH123" s="41"/>
      <c r="BI123" s="41"/>
      <c r="BJ123" s="41"/>
      <c r="BK123" s="41"/>
      <c r="BL123" s="41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41"/>
      <c r="CA123" s="41"/>
      <c r="CB123" s="41"/>
      <c r="CC123" s="41"/>
      <c r="CD123" s="41"/>
      <c r="CE123" s="41"/>
      <c r="CF123" s="41"/>
      <c r="CG123" s="41"/>
      <c r="CH123" s="41"/>
      <c r="CI123" s="41"/>
      <c r="CJ123" s="41"/>
      <c r="CK123" s="41"/>
      <c r="CL123" s="41"/>
      <c r="CM123" s="41"/>
      <c r="CN123" s="41"/>
      <c r="CO123" s="41"/>
      <c r="CP123" s="41"/>
      <c r="CQ123" s="41"/>
      <c r="CR123" s="41"/>
      <c r="CS123" s="41"/>
      <c r="CT123" s="41"/>
      <c r="CU123" s="41"/>
      <c r="CV123" s="41"/>
      <c r="CW123" s="41"/>
      <c r="CX123" s="41"/>
      <c r="CY123" s="41"/>
      <c r="CZ123" s="41"/>
      <c r="DA123" s="41"/>
      <c r="DB123" s="41"/>
      <c r="DC123" s="41"/>
      <c r="DD123" s="41"/>
      <c r="DE123" s="41"/>
      <c r="DF123" s="41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</row>
    <row r="124" spans="1:187" x14ac:dyDescent="0.35">
      <c r="A124" s="2"/>
      <c r="B124" s="2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  <c r="BF124" s="41"/>
      <c r="BG124" s="41"/>
      <c r="BH124" s="41"/>
      <c r="BI124" s="41"/>
      <c r="BJ124" s="41"/>
      <c r="BK124" s="41"/>
      <c r="BL124" s="41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41"/>
      <c r="CA124" s="41"/>
      <c r="CB124" s="41"/>
      <c r="CC124" s="41"/>
      <c r="CD124" s="41"/>
      <c r="CE124" s="41"/>
      <c r="CF124" s="41"/>
      <c r="CG124" s="41"/>
      <c r="CH124" s="41"/>
      <c r="CI124" s="41"/>
      <c r="CJ124" s="41"/>
      <c r="CK124" s="41"/>
      <c r="CL124" s="41"/>
      <c r="CM124" s="41"/>
      <c r="CN124" s="41"/>
      <c r="CO124" s="41"/>
      <c r="CP124" s="41"/>
      <c r="CQ124" s="41"/>
      <c r="CR124" s="41"/>
      <c r="CS124" s="41"/>
      <c r="CT124" s="41"/>
      <c r="CU124" s="41"/>
      <c r="CV124" s="41"/>
      <c r="CW124" s="41"/>
      <c r="CX124" s="41"/>
      <c r="CY124" s="41"/>
      <c r="CZ124" s="41"/>
      <c r="DA124" s="41"/>
      <c r="DB124" s="41"/>
      <c r="DC124" s="41"/>
      <c r="DD124" s="41"/>
      <c r="DE124" s="41"/>
      <c r="DF124" s="41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</row>
    <row r="125" spans="1:187" x14ac:dyDescent="0.35">
      <c r="A125" s="2"/>
      <c r="B125" s="2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  <c r="BF125" s="41"/>
      <c r="BG125" s="41"/>
      <c r="BH125" s="41"/>
      <c r="BI125" s="41"/>
      <c r="BJ125" s="41"/>
      <c r="BK125" s="41"/>
      <c r="BL125" s="41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41"/>
      <c r="CA125" s="41"/>
      <c r="CB125" s="41"/>
      <c r="CC125" s="41"/>
      <c r="CD125" s="41"/>
      <c r="CE125" s="41"/>
      <c r="CF125" s="41"/>
      <c r="CG125" s="41"/>
      <c r="CH125" s="41"/>
      <c r="CI125" s="41"/>
      <c r="CJ125" s="41"/>
      <c r="CK125" s="41"/>
      <c r="CL125" s="41"/>
      <c r="CM125" s="41"/>
      <c r="CN125" s="41"/>
      <c r="CO125" s="41"/>
      <c r="CP125" s="41"/>
      <c r="CQ125" s="41"/>
      <c r="CR125" s="41"/>
      <c r="CS125" s="41"/>
      <c r="CT125" s="41"/>
      <c r="CU125" s="41"/>
      <c r="CV125" s="41"/>
      <c r="CW125" s="41"/>
      <c r="CX125" s="41"/>
      <c r="CY125" s="41"/>
      <c r="CZ125" s="41"/>
      <c r="DA125" s="41"/>
      <c r="DB125" s="41"/>
      <c r="DC125" s="41"/>
      <c r="DD125" s="41"/>
      <c r="DE125" s="41"/>
      <c r="DF125" s="41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</row>
    <row r="126" spans="1:187" x14ac:dyDescent="0.35">
      <c r="A126" s="2"/>
      <c r="B126" s="2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/>
      <c r="BH126" s="41"/>
      <c r="BI126" s="41"/>
      <c r="BJ126" s="41"/>
      <c r="BK126" s="41"/>
      <c r="BL126" s="41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41"/>
      <c r="CA126" s="41"/>
      <c r="CB126" s="41"/>
      <c r="CC126" s="41"/>
      <c r="CD126" s="41"/>
      <c r="CE126" s="41"/>
      <c r="CF126" s="41"/>
      <c r="CG126" s="41"/>
      <c r="CH126" s="41"/>
      <c r="CI126" s="41"/>
      <c r="CJ126" s="41"/>
      <c r="CK126" s="41"/>
      <c r="CL126" s="41"/>
      <c r="CM126" s="41"/>
      <c r="CN126" s="41"/>
      <c r="CO126" s="41"/>
      <c r="CP126" s="41"/>
      <c r="CQ126" s="41"/>
      <c r="CR126" s="41"/>
      <c r="CS126" s="41"/>
      <c r="CT126" s="41"/>
      <c r="CU126" s="41"/>
      <c r="CV126" s="41"/>
      <c r="CW126" s="41"/>
      <c r="CX126" s="41"/>
      <c r="CY126" s="41"/>
      <c r="CZ126" s="41"/>
      <c r="DA126" s="41"/>
      <c r="DB126" s="41"/>
      <c r="DC126" s="41"/>
      <c r="DD126" s="41"/>
      <c r="DE126" s="41"/>
      <c r="DF126" s="41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</row>
    <row r="127" spans="1:187" x14ac:dyDescent="0.35">
      <c r="A127" s="2"/>
      <c r="B127" s="2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  <c r="BG127" s="41"/>
      <c r="BH127" s="41"/>
      <c r="BI127" s="41"/>
      <c r="BJ127" s="41"/>
      <c r="BK127" s="41"/>
      <c r="BL127" s="41"/>
      <c r="BM127" s="41"/>
      <c r="BN127" s="41"/>
      <c r="BO127" s="41"/>
      <c r="BP127" s="41"/>
      <c r="BQ127" s="41"/>
      <c r="BR127" s="41"/>
      <c r="BS127" s="41"/>
      <c r="BT127" s="41"/>
      <c r="BU127" s="41"/>
      <c r="BV127" s="41"/>
      <c r="BW127" s="41"/>
      <c r="BX127" s="41"/>
      <c r="BY127" s="41"/>
      <c r="BZ127" s="41"/>
      <c r="CA127" s="41"/>
      <c r="CB127" s="41"/>
      <c r="CC127" s="41"/>
      <c r="CD127" s="41"/>
      <c r="CE127" s="41"/>
      <c r="CF127" s="41"/>
      <c r="CG127" s="41"/>
      <c r="CH127" s="41"/>
      <c r="CI127" s="41"/>
      <c r="CJ127" s="41"/>
      <c r="CK127" s="41"/>
      <c r="CL127" s="41"/>
      <c r="CM127" s="41"/>
      <c r="CN127" s="41"/>
      <c r="CO127" s="41"/>
      <c r="CP127" s="41"/>
      <c r="CQ127" s="41"/>
      <c r="CR127" s="41"/>
      <c r="CS127" s="41"/>
      <c r="CT127" s="41"/>
      <c r="CU127" s="41"/>
      <c r="CV127" s="41"/>
      <c r="CW127" s="41"/>
      <c r="CX127" s="41"/>
      <c r="CY127" s="41"/>
      <c r="CZ127" s="41"/>
      <c r="DA127" s="41"/>
      <c r="DB127" s="41"/>
      <c r="DC127" s="41"/>
      <c r="DD127" s="41"/>
      <c r="DE127" s="41"/>
      <c r="DF127" s="41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</row>
    <row r="128" spans="1:187" x14ac:dyDescent="0.35">
      <c r="A128" s="2"/>
      <c r="B128" s="2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  <c r="BG128" s="41"/>
      <c r="BH128" s="41"/>
      <c r="BI128" s="41"/>
      <c r="BJ128" s="41"/>
      <c r="BK128" s="41"/>
      <c r="BL128" s="41"/>
      <c r="BM128" s="41"/>
      <c r="BN128" s="41"/>
      <c r="BO128" s="41"/>
      <c r="BP128" s="41"/>
      <c r="BQ128" s="41"/>
      <c r="BR128" s="41"/>
      <c r="BS128" s="41"/>
      <c r="BT128" s="41"/>
      <c r="BU128" s="41"/>
      <c r="BV128" s="41"/>
      <c r="BW128" s="41"/>
      <c r="BX128" s="41"/>
      <c r="BY128" s="41"/>
      <c r="BZ128" s="41"/>
      <c r="CA128" s="41"/>
      <c r="CB128" s="41"/>
      <c r="CC128" s="41"/>
      <c r="CD128" s="41"/>
      <c r="CE128" s="41"/>
      <c r="CF128" s="41"/>
      <c r="CG128" s="41"/>
      <c r="CH128" s="41"/>
      <c r="CI128" s="41"/>
      <c r="CJ128" s="41"/>
      <c r="CK128" s="41"/>
      <c r="CL128" s="41"/>
      <c r="CM128" s="41"/>
      <c r="CN128" s="41"/>
      <c r="CO128" s="41"/>
      <c r="CP128" s="41"/>
      <c r="CQ128" s="41"/>
      <c r="CR128" s="41"/>
      <c r="CS128" s="41"/>
      <c r="CT128" s="41"/>
      <c r="CU128" s="41"/>
      <c r="CV128" s="41"/>
      <c r="CW128" s="41"/>
      <c r="CX128" s="41"/>
      <c r="CY128" s="41"/>
      <c r="CZ128" s="41"/>
      <c r="DA128" s="41"/>
      <c r="DB128" s="41"/>
      <c r="DC128" s="41"/>
      <c r="DD128" s="41"/>
      <c r="DE128" s="41"/>
      <c r="DF128" s="41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</row>
    <row r="129" spans="1:187" x14ac:dyDescent="0.35">
      <c r="A129" s="2"/>
      <c r="B129" s="2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  <c r="BG129" s="41"/>
      <c r="BH129" s="41"/>
      <c r="BI129" s="41"/>
      <c r="BJ129" s="41"/>
      <c r="BK129" s="41"/>
      <c r="BL129" s="41"/>
      <c r="BM129" s="41"/>
      <c r="BN129" s="41"/>
      <c r="BO129" s="41"/>
      <c r="BP129" s="41"/>
      <c r="BQ129" s="41"/>
      <c r="BR129" s="41"/>
      <c r="BS129" s="41"/>
      <c r="BT129" s="41"/>
      <c r="BU129" s="41"/>
      <c r="BV129" s="41"/>
      <c r="BW129" s="41"/>
      <c r="BX129" s="41"/>
      <c r="BY129" s="41"/>
      <c r="BZ129" s="41"/>
      <c r="CA129" s="41"/>
      <c r="CB129" s="41"/>
      <c r="CC129" s="41"/>
      <c r="CD129" s="41"/>
      <c r="CE129" s="41"/>
      <c r="CF129" s="41"/>
      <c r="CG129" s="41"/>
      <c r="CH129" s="41"/>
      <c r="CI129" s="41"/>
      <c r="CJ129" s="41"/>
      <c r="CK129" s="41"/>
      <c r="CL129" s="41"/>
      <c r="CM129" s="41"/>
      <c r="CN129" s="41"/>
      <c r="CO129" s="41"/>
      <c r="CP129" s="41"/>
      <c r="CQ129" s="41"/>
      <c r="CR129" s="41"/>
      <c r="CS129" s="41"/>
      <c r="CT129" s="41"/>
      <c r="CU129" s="41"/>
      <c r="CV129" s="41"/>
      <c r="CW129" s="41"/>
      <c r="CX129" s="41"/>
      <c r="CY129" s="41"/>
      <c r="CZ129" s="41"/>
      <c r="DA129" s="41"/>
      <c r="DB129" s="41"/>
      <c r="DC129" s="41"/>
      <c r="DD129" s="41"/>
      <c r="DE129" s="41"/>
      <c r="DF129" s="41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</row>
    <row r="130" spans="1:187" x14ac:dyDescent="0.35">
      <c r="A130" s="2"/>
      <c r="B130" s="2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  <c r="BF130" s="41"/>
      <c r="BG130" s="41"/>
      <c r="BH130" s="41"/>
      <c r="BI130" s="41"/>
      <c r="BJ130" s="41"/>
      <c r="BK130" s="41"/>
      <c r="BL130" s="41"/>
      <c r="BM130" s="41"/>
      <c r="BN130" s="41"/>
      <c r="BO130" s="41"/>
      <c r="BP130" s="41"/>
      <c r="BQ130" s="41"/>
      <c r="BR130" s="41"/>
      <c r="BS130" s="41"/>
      <c r="BT130" s="41"/>
      <c r="BU130" s="41"/>
      <c r="BV130" s="41"/>
      <c r="BW130" s="41"/>
      <c r="BX130" s="41"/>
      <c r="BY130" s="41"/>
      <c r="BZ130" s="41"/>
      <c r="CA130" s="41"/>
      <c r="CB130" s="41"/>
      <c r="CC130" s="41"/>
      <c r="CD130" s="41"/>
      <c r="CE130" s="41"/>
      <c r="CF130" s="41"/>
      <c r="CG130" s="41"/>
      <c r="CH130" s="41"/>
      <c r="CI130" s="41"/>
      <c r="CJ130" s="41"/>
      <c r="CK130" s="41"/>
      <c r="CL130" s="41"/>
      <c r="CM130" s="41"/>
      <c r="CN130" s="41"/>
      <c r="CO130" s="41"/>
      <c r="CP130" s="41"/>
      <c r="CQ130" s="41"/>
      <c r="CR130" s="41"/>
      <c r="CS130" s="41"/>
      <c r="CT130" s="41"/>
      <c r="CU130" s="41"/>
      <c r="CV130" s="41"/>
      <c r="CW130" s="41"/>
      <c r="CX130" s="41"/>
      <c r="CY130" s="41"/>
      <c r="CZ130" s="41"/>
      <c r="DA130" s="41"/>
      <c r="DB130" s="41"/>
      <c r="DC130" s="41"/>
      <c r="DD130" s="41"/>
      <c r="DE130" s="41"/>
      <c r="DF130" s="41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</row>
    <row r="131" spans="1:187" x14ac:dyDescent="0.35">
      <c r="A131" s="2"/>
      <c r="B131" s="2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  <c r="BG131" s="41"/>
      <c r="BH131" s="41"/>
      <c r="BI131" s="41"/>
      <c r="BJ131" s="41"/>
      <c r="BK131" s="41"/>
      <c r="BL131" s="41"/>
      <c r="BM131" s="41"/>
      <c r="BN131" s="41"/>
      <c r="BO131" s="41"/>
      <c r="BP131" s="41"/>
      <c r="BQ131" s="41"/>
      <c r="BR131" s="41"/>
      <c r="BS131" s="41"/>
      <c r="BT131" s="41"/>
      <c r="BU131" s="41"/>
      <c r="BV131" s="41"/>
      <c r="BW131" s="41"/>
      <c r="BX131" s="41"/>
      <c r="BY131" s="41"/>
      <c r="BZ131" s="41"/>
      <c r="CA131" s="41"/>
      <c r="CB131" s="41"/>
      <c r="CC131" s="41"/>
      <c r="CD131" s="41"/>
      <c r="CE131" s="41"/>
      <c r="CF131" s="41"/>
      <c r="CG131" s="41"/>
      <c r="CH131" s="41"/>
      <c r="CI131" s="41"/>
      <c r="CJ131" s="41"/>
      <c r="CK131" s="41"/>
      <c r="CL131" s="41"/>
      <c r="CM131" s="41"/>
      <c r="CN131" s="41"/>
      <c r="CO131" s="41"/>
      <c r="CP131" s="41"/>
      <c r="CQ131" s="41"/>
      <c r="CR131" s="41"/>
      <c r="CS131" s="41"/>
      <c r="CT131" s="41"/>
      <c r="CU131" s="41"/>
      <c r="CV131" s="41"/>
      <c r="CW131" s="41"/>
      <c r="CX131" s="41"/>
      <c r="CY131" s="41"/>
      <c r="CZ131" s="41"/>
      <c r="DA131" s="41"/>
      <c r="DB131" s="41"/>
      <c r="DC131" s="41"/>
      <c r="DD131" s="41"/>
      <c r="DE131" s="41"/>
      <c r="DF131" s="41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</row>
    <row r="132" spans="1:187" x14ac:dyDescent="0.35">
      <c r="A132" s="2"/>
      <c r="B132" s="2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  <c r="BF132" s="41"/>
      <c r="BG132" s="41"/>
      <c r="BH132" s="41"/>
      <c r="BI132" s="41"/>
      <c r="BJ132" s="41"/>
      <c r="BK132" s="41"/>
      <c r="BL132" s="41"/>
      <c r="BM132" s="41"/>
      <c r="BN132" s="41"/>
      <c r="BO132" s="41"/>
      <c r="BP132" s="41"/>
      <c r="BQ132" s="41"/>
      <c r="BR132" s="41"/>
      <c r="BS132" s="41"/>
      <c r="BT132" s="41"/>
      <c r="BU132" s="41"/>
      <c r="BV132" s="41"/>
      <c r="BW132" s="41"/>
      <c r="BX132" s="41"/>
      <c r="BY132" s="41"/>
      <c r="BZ132" s="41"/>
      <c r="CA132" s="41"/>
      <c r="CB132" s="41"/>
      <c r="CC132" s="41"/>
      <c r="CD132" s="41"/>
      <c r="CE132" s="41"/>
      <c r="CF132" s="41"/>
      <c r="CG132" s="41"/>
      <c r="CH132" s="41"/>
      <c r="CI132" s="41"/>
      <c r="CJ132" s="41"/>
      <c r="CK132" s="41"/>
      <c r="CL132" s="41"/>
      <c r="CM132" s="41"/>
      <c r="CN132" s="41"/>
      <c r="CO132" s="41"/>
      <c r="CP132" s="41"/>
      <c r="CQ132" s="41"/>
      <c r="CR132" s="41"/>
      <c r="CS132" s="41"/>
      <c r="CT132" s="41"/>
      <c r="CU132" s="41"/>
      <c r="CV132" s="41"/>
      <c r="CW132" s="41"/>
      <c r="CX132" s="41"/>
      <c r="CY132" s="41"/>
      <c r="CZ132" s="41"/>
      <c r="DA132" s="41"/>
      <c r="DB132" s="41"/>
      <c r="DC132" s="41"/>
      <c r="DD132" s="41"/>
      <c r="DE132" s="41"/>
      <c r="DF132" s="41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</row>
    <row r="133" spans="1:187" x14ac:dyDescent="0.35">
      <c r="A133" s="2"/>
      <c r="B133" s="2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  <c r="BF133" s="41"/>
      <c r="BG133" s="41"/>
      <c r="BH133" s="41"/>
      <c r="BI133" s="41"/>
      <c r="BJ133" s="41"/>
      <c r="BK133" s="41"/>
      <c r="BL133" s="41"/>
      <c r="BM133" s="41"/>
      <c r="BN133" s="41"/>
      <c r="BO133" s="41"/>
      <c r="BP133" s="41"/>
      <c r="BQ133" s="41"/>
      <c r="BR133" s="41"/>
      <c r="BS133" s="41"/>
      <c r="BT133" s="41"/>
      <c r="BU133" s="41"/>
      <c r="BV133" s="41"/>
      <c r="BW133" s="41"/>
      <c r="BX133" s="41"/>
      <c r="BY133" s="41"/>
      <c r="BZ133" s="41"/>
      <c r="CA133" s="41"/>
      <c r="CB133" s="41"/>
      <c r="CC133" s="41"/>
      <c r="CD133" s="41"/>
      <c r="CE133" s="41"/>
      <c r="CF133" s="41"/>
      <c r="CG133" s="41"/>
      <c r="CH133" s="41"/>
      <c r="CI133" s="41"/>
      <c r="CJ133" s="41"/>
      <c r="CK133" s="41"/>
      <c r="CL133" s="41"/>
      <c r="CM133" s="41"/>
      <c r="CN133" s="41"/>
      <c r="CO133" s="41"/>
      <c r="CP133" s="41"/>
      <c r="CQ133" s="41"/>
      <c r="CR133" s="41"/>
      <c r="CS133" s="41"/>
      <c r="CT133" s="41"/>
      <c r="CU133" s="41"/>
      <c r="CV133" s="41"/>
      <c r="CW133" s="41"/>
      <c r="CX133" s="41"/>
      <c r="CY133" s="41"/>
      <c r="CZ133" s="41"/>
      <c r="DA133" s="41"/>
      <c r="DB133" s="41"/>
      <c r="DC133" s="41"/>
      <c r="DD133" s="41"/>
      <c r="DE133" s="41"/>
      <c r="DF133" s="41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</row>
    <row r="134" spans="1:187" x14ac:dyDescent="0.35">
      <c r="A134" s="2"/>
      <c r="B134" s="2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  <c r="BF134" s="41"/>
      <c r="BG134" s="41"/>
      <c r="BH134" s="41"/>
      <c r="BI134" s="41"/>
      <c r="BJ134" s="41"/>
      <c r="BK134" s="41"/>
      <c r="BL134" s="41"/>
      <c r="BM134" s="41"/>
      <c r="BN134" s="41"/>
      <c r="BO134" s="41"/>
      <c r="BP134" s="41"/>
      <c r="BQ134" s="41"/>
      <c r="BR134" s="41"/>
      <c r="BS134" s="41"/>
      <c r="BT134" s="41"/>
      <c r="BU134" s="41"/>
      <c r="BV134" s="41"/>
      <c r="BW134" s="41"/>
      <c r="BX134" s="41"/>
      <c r="BY134" s="41"/>
      <c r="BZ134" s="41"/>
      <c r="CA134" s="41"/>
      <c r="CB134" s="41"/>
      <c r="CC134" s="41"/>
      <c r="CD134" s="41"/>
      <c r="CE134" s="41"/>
      <c r="CF134" s="41"/>
      <c r="CG134" s="41"/>
      <c r="CH134" s="41"/>
      <c r="CI134" s="41"/>
      <c r="CJ134" s="41"/>
      <c r="CK134" s="41"/>
      <c r="CL134" s="41"/>
      <c r="CM134" s="41"/>
      <c r="CN134" s="41"/>
      <c r="CO134" s="41"/>
      <c r="CP134" s="41"/>
      <c r="CQ134" s="41"/>
      <c r="CR134" s="41"/>
      <c r="CS134" s="41"/>
      <c r="CT134" s="41"/>
      <c r="CU134" s="41"/>
      <c r="CV134" s="41"/>
      <c r="CW134" s="41"/>
      <c r="CX134" s="41"/>
      <c r="CY134" s="41"/>
      <c r="CZ134" s="41"/>
      <c r="DA134" s="41"/>
      <c r="DB134" s="41"/>
      <c r="DC134" s="41"/>
      <c r="DD134" s="41"/>
      <c r="DE134" s="41"/>
      <c r="DF134" s="41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</row>
    <row r="135" spans="1:187" x14ac:dyDescent="0.35">
      <c r="A135" s="2"/>
      <c r="B135" s="2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  <c r="BF135" s="41"/>
      <c r="BG135" s="41"/>
      <c r="BH135" s="41"/>
      <c r="BI135" s="41"/>
      <c r="BJ135" s="41"/>
      <c r="BK135" s="41"/>
      <c r="BL135" s="41"/>
      <c r="BM135" s="41"/>
      <c r="BN135" s="41"/>
      <c r="BO135" s="41"/>
      <c r="BP135" s="41"/>
      <c r="BQ135" s="41"/>
      <c r="BR135" s="41"/>
      <c r="BS135" s="41"/>
      <c r="BT135" s="41"/>
      <c r="BU135" s="41"/>
      <c r="BV135" s="41"/>
      <c r="BW135" s="41"/>
      <c r="BX135" s="41"/>
      <c r="BY135" s="41"/>
      <c r="BZ135" s="41"/>
      <c r="CA135" s="41"/>
      <c r="CB135" s="41"/>
      <c r="CC135" s="41"/>
      <c r="CD135" s="41"/>
      <c r="CE135" s="41"/>
      <c r="CF135" s="41"/>
      <c r="CG135" s="41"/>
      <c r="CH135" s="41"/>
      <c r="CI135" s="41"/>
      <c r="CJ135" s="41"/>
      <c r="CK135" s="41"/>
      <c r="CL135" s="41"/>
      <c r="CM135" s="41"/>
      <c r="CN135" s="41"/>
      <c r="CO135" s="41"/>
      <c r="CP135" s="41"/>
      <c r="CQ135" s="41"/>
      <c r="CR135" s="41"/>
      <c r="CS135" s="41"/>
      <c r="CT135" s="41"/>
      <c r="CU135" s="41"/>
      <c r="CV135" s="41"/>
      <c r="CW135" s="41"/>
      <c r="CX135" s="41"/>
      <c r="CY135" s="41"/>
      <c r="CZ135" s="41"/>
      <c r="DA135" s="41"/>
      <c r="DB135" s="41"/>
      <c r="DC135" s="41"/>
      <c r="DD135" s="41"/>
      <c r="DE135" s="41"/>
      <c r="DF135" s="41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</row>
    <row r="136" spans="1:187" x14ac:dyDescent="0.35">
      <c r="A136" s="2"/>
      <c r="B136" s="2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  <c r="BG136" s="41"/>
      <c r="BH136" s="41"/>
      <c r="BI136" s="41"/>
      <c r="BJ136" s="41"/>
      <c r="BK136" s="41"/>
      <c r="BL136" s="41"/>
      <c r="BM136" s="41"/>
      <c r="BN136" s="41"/>
      <c r="BO136" s="41"/>
      <c r="BP136" s="41"/>
      <c r="BQ136" s="41"/>
      <c r="BR136" s="41"/>
      <c r="BS136" s="41"/>
      <c r="BT136" s="41"/>
      <c r="BU136" s="41"/>
      <c r="BV136" s="41"/>
      <c r="BW136" s="41"/>
      <c r="BX136" s="41"/>
      <c r="BY136" s="41"/>
      <c r="BZ136" s="41"/>
      <c r="CA136" s="41"/>
      <c r="CB136" s="41"/>
      <c r="CC136" s="41"/>
      <c r="CD136" s="41"/>
      <c r="CE136" s="41"/>
      <c r="CF136" s="41"/>
      <c r="CG136" s="41"/>
      <c r="CH136" s="41"/>
      <c r="CI136" s="41"/>
      <c r="CJ136" s="41"/>
      <c r="CK136" s="41"/>
      <c r="CL136" s="41"/>
      <c r="CM136" s="41"/>
      <c r="CN136" s="41"/>
      <c r="CO136" s="41"/>
      <c r="CP136" s="41"/>
      <c r="CQ136" s="41"/>
      <c r="CR136" s="41"/>
      <c r="CS136" s="41"/>
      <c r="CT136" s="41"/>
      <c r="CU136" s="41"/>
      <c r="CV136" s="41"/>
      <c r="CW136" s="41"/>
      <c r="CX136" s="41"/>
      <c r="CY136" s="41"/>
      <c r="CZ136" s="41"/>
      <c r="DA136" s="41"/>
      <c r="DB136" s="41"/>
      <c r="DC136" s="41"/>
      <c r="DD136" s="41"/>
      <c r="DE136" s="41"/>
      <c r="DF136" s="41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</row>
    <row r="137" spans="1:187" x14ac:dyDescent="0.35">
      <c r="A137" s="2"/>
      <c r="B137" s="2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  <c r="BF137" s="41"/>
      <c r="BG137" s="41"/>
      <c r="BH137" s="41"/>
      <c r="BI137" s="41"/>
      <c r="BJ137" s="41"/>
      <c r="BK137" s="41"/>
      <c r="BL137" s="41"/>
      <c r="BM137" s="41"/>
      <c r="BN137" s="41"/>
      <c r="BO137" s="41"/>
      <c r="BP137" s="41"/>
      <c r="BQ137" s="41"/>
      <c r="BR137" s="41"/>
      <c r="BS137" s="41"/>
      <c r="BT137" s="41"/>
      <c r="BU137" s="41"/>
      <c r="BV137" s="41"/>
      <c r="BW137" s="41"/>
      <c r="BX137" s="41"/>
      <c r="BY137" s="41"/>
      <c r="BZ137" s="41"/>
      <c r="CA137" s="41"/>
      <c r="CB137" s="41"/>
      <c r="CC137" s="41"/>
      <c r="CD137" s="41"/>
      <c r="CE137" s="41"/>
      <c r="CF137" s="41"/>
      <c r="CG137" s="41"/>
      <c r="CH137" s="41"/>
      <c r="CI137" s="41"/>
      <c r="CJ137" s="41"/>
      <c r="CK137" s="41"/>
      <c r="CL137" s="41"/>
      <c r="CM137" s="41"/>
      <c r="CN137" s="41"/>
      <c r="CO137" s="41"/>
      <c r="CP137" s="41"/>
      <c r="CQ137" s="41"/>
      <c r="CR137" s="41"/>
      <c r="CS137" s="41"/>
      <c r="CT137" s="41"/>
      <c r="CU137" s="41"/>
      <c r="CV137" s="41"/>
      <c r="CW137" s="41"/>
      <c r="CX137" s="41"/>
      <c r="CY137" s="41"/>
      <c r="CZ137" s="41"/>
      <c r="DA137" s="41"/>
      <c r="DB137" s="41"/>
      <c r="DC137" s="41"/>
      <c r="DD137" s="41"/>
      <c r="DE137" s="41"/>
      <c r="DF137" s="41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</row>
    <row r="138" spans="1:187" x14ac:dyDescent="0.35">
      <c r="A138" s="2"/>
      <c r="B138" s="2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  <c r="BG138" s="41"/>
      <c r="BH138" s="41"/>
      <c r="BI138" s="41"/>
      <c r="BJ138" s="41"/>
      <c r="BK138" s="41"/>
      <c r="BL138" s="41"/>
      <c r="BM138" s="41"/>
      <c r="BN138" s="41"/>
      <c r="BO138" s="41"/>
      <c r="BP138" s="41"/>
      <c r="BQ138" s="41"/>
      <c r="BR138" s="41"/>
      <c r="BS138" s="41"/>
      <c r="BT138" s="41"/>
      <c r="BU138" s="41"/>
      <c r="BV138" s="41"/>
      <c r="BW138" s="41"/>
      <c r="BX138" s="41"/>
      <c r="BY138" s="41"/>
      <c r="BZ138" s="41"/>
      <c r="CA138" s="41"/>
      <c r="CB138" s="41"/>
      <c r="CC138" s="41"/>
      <c r="CD138" s="41"/>
      <c r="CE138" s="41"/>
      <c r="CF138" s="41"/>
      <c r="CG138" s="41"/>
      <c r="CH138" s="41"/>
      <c r="CI138" s="41"/>
      <c r="CJ138" s="41"/>
      <c r="CK138" s="41"/>
      <c r="CL138" s="41"/>
      <c r="CM138" s="41"/>
      <c r="CN138" s="41"/>
      <c r="CO138" s="41"/>
      <c r="CP138" s="41"/>
      <c r="CQ138" s="41"/>
      <c r="CR138" s="41"/>
      <c r="CS138" s="41"/>
      <c r="CT138" s="41"/>
      <c r="CU138" s="41"/>
      <c r="CV138" s="41"/>
      <c r="CW138" s="41"/>
      <c r="CX138" s="41"/>
      <c r="CY138" s="41"/>
      <c r="CZ138" s="41"/>
      <c r="DA138" s="41"/>
      <c r="DB138" s="41"/>
      <c r="DC138" s="41"/>
      <c r="DD138" s="41"/>
      <c r="DE138" s="41"/>
      <c r="DF138" s="41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</row>
    <row r="139" spans="1:187" x14ac:dyDescent="0.35">
      <c r="A139" s="2"/>
      <c r="B139" s="2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  <c r="BG139" s="41"/>
      <c r="BH139" s="41"/>
      <c r="BI139" s="41"/>
      <c r="BJ139" s="41"/>
      <c r="BK139" s="41"/>
      <c r="BL139" s="41"/>
      <c r="BM139" s="41"/>
      <c r="BN139" s="41"/>
      <c r="BO139" s="41"/>
      <c r="BP139" s="41"/>
      <c r="BQ139" s="41"/>
      <c r="BR139" s="41"/>
      <c r="BS139" s="41"/>
      <c r="BT139" s="41"/>
      <c r="BU139" s="41"/>
      <c r="BV139" s="41"/>
      <c r="BW139" s="41"/>
      <c r="BX139" s="41"/>
      <c r="BY139" s="41"/>
      <c r="BZ139" s="41"/>
      <c r="CA139" s="41"/>
      <c r="CB139" s="41"/>
      <c r="CC139" s="41"/>
      <c r="CD139" s="41"/>
      <c r="CE139" s="41"/>
      <c r="CF139" s="41"/>
      <c r="CG139" s="41"/>
      <c r="CH139" s="41"/>
      <c r="CI139" s="41"/>
      <c r="CJ139" s="41"/>
      <c r="CK139" s="41"/>
      <c r="CL139" s="41"/>
      <c r="CM139" s="41"/>
      <c r="CN139" s="41"/>
      <c r="CO139" s="41"/>
      <c r="CP139" s="41"/>
      <c r="CQ139" s="41"/>
      <c r="CR139" s="41"/>
      <c r="CS139" s="41"/>
      <c r="CT139" s="41"/>
      <c r="CU139" s="41"/>
      <c r="CV139" s="41"/>
      <c r="CW139" s="41"/>
      <c r="CX139" s="41"/>
      <c r="CY139" s="41"/>
      <c r="CZ139" s="41"/>
      <c r="DA139" s="41"/>
      <c r="DB139" s="41"/>
      <c r="DC139" s="41"/>
      <c r="DD139" s="41"/>
      <c r="DE139" s="41"/>
      <c r="DF139" s="41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</row>
    <row r="140" spans="1:187" x14ac:dyDescent="0.35">
      <c r="A140" s="2"/>
      <c r="B140" s="2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  <c r="BF140" s="41"/>
      <c r="BG140" s="41"/>
      <c r="BH140" s="41"/>
      <c r="BI140" s="41"/>
      <c r="BJ140" s="41"/>
      <c r="BK140" s="41"/>
      <c r="BL140" s="41"/>
      <c r="BM140" s="41"/>
      <c r="BN140" s="41"/>
      <c r="BO140" s="41"/>
      <c r="BP140" s="41"/>
      <c r="BQ140" s="41"/>
      <c r="BR140" s="41"/>
      <c r="BS140" s="41"/>
      <c r="BT140" s="41"/>
      <c r="BU140" s="41"/>
      <c r="BV140" s="41"/>
      <c r="BW140" s="41"/>
      <c r="BX140" s="41"/>
      <c r="BY140" s="41"/>
      <c r="BZ140" s="41"/>
      <c r="CA140" s="41"/>
      <c r="CB140" s="41"/>
      <c r="CC140" s="41"/>
      <c r="CD140" s="41"/>
      <c r="CE140" s="41"/>
      <c r="CF140" s="41"/>
      <c r="CG140" s="41"/>
      <c r="CH140" s="41"/>
      <c r="CI140" s="41"/>
      <c r="CJ140" s="41"/>
      <c r="CK140" s="41"/>
      <c r="CL140" s="41"/>
      <c r="CM140" s="41"/>
      <c r="CN140" s="41"/>
      <c r="CO140" s="41"/>
      <c r="CP140" s="41"/>
      <c r="CQ140" s="41"/>
      <c r="CR140" s="41"/>
      <c r="CS140" s="41"/>
      <c r="CT140" s="41"/>
      <c r="CU140" s="41"/>
      <c r="CV140" s="41"/>
      <c r="CW140" s="41"/>
      <c r="CX140" s="41"/>
      <c r="CY140" s="41"/>
      <c r="CZ140" s="41"/>
      <c r="DA140" s="41"/>
      <c r="DB140" s="41"/>
      <c r="DC140" s="41"/>
      <c r="DD140" s="41"/>
      <c r="DE140" s="41"/>
      <c r="DF140" s="41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</row>
    <row r="141" spans="1:187" x14ac:dyDescent="0.35">
      <c r="A141" s="2"/>
      <c r="B141" s="2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  <c r="BG141" s="41"/>
      <c r="BH141" s="41"/>
      <c r="BI141" s="41"/>
      <c r="BJ141" s="41"/>
      <c r="BK141" s="41"/>
      <c r="BL141" s="41"/>
      <c r="BM141" s="41"/>
      <c r="BN141" s="41"/>
      <c r="BO141" s="41"/>
      <c r="BP141" s="41"/>
      <c r="BQ141" s="41"/>
      <c r="BR141" s="41"/>
      <c r="BS141" s="41"/>
      <c r="BT141" s="41"/>
      <c r="BU141" s="41"/>
      <c r="BV141" s="41"/>
      <c r="BW141" s="41"/>
      <c r="BX141" s="41"/>
      <c r="BY141" s="41"/>
      <c r="BZ141" s="41"/>
      <c r="CA141" s="41"/>
      <c r="CB141" s="41"/>
      <c r="CC141" s="41"/>
      <c r="CD141" s="41"/>
      <c r="CE141" s="41"/>
      <c r="CF141" s="41"/>
      <c r="CG141" s="41"/>
      <c r="CH141" s="41"/>
      <c r="CI141" s="41"/>
      <c r="CJ141" s="41"/>
      <c r="CK141" s="41"/>
      <c r="CL141" s="41"/>
      <c r="CM141" s="41"/>
      <c r="CN141" s="41"/>
      <c r="CO141" s="41"/>
      <c r="CP141" s="41"/>
      <c r="CQ141" s="41"/>
      <c r="CR141" s="41"/>
      <c r="CS141" s="41"/>
      <c r="CT141" s="41"/>
      <c r="CU141" s="41"/>
      <c r="CV141" s="41"/>
      <c r="CW141" s="41"/>
      <c r="CX141" s="41"/>
      <c r="CY141" s="41"/>
      <c r="CZ141" s="41"/>
      <c r="DA141" s="41"/>
      <c r="DB141" s="41"/>
      <c r="DC141" s="41"/>
      <c r="DD141" s="41"/>
      <c r="DE141" s="41"/>
      <c r="DF141" s="41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</row>
    <row r="142" spans="1:187" x14ac:dyDescent="0.35">
      <c r="A142" s="2"/>
      <c r="B142" s="2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  <c r="BG142" s="41"/>
      <c r="BH142" s="41"/>
      <c r="BI142" s="41"/>
      <c r="BJ142" s="41"/>
      <c r="BK142" s="41"/>
      <c r="BL142" s="41"/>
      <c r="BM142" s="41"/>
      <c r="BN142" s="41"/>
      <c r="BO142" s="41"/>
      <c r="BP142" s="41"/>
      <c r="BQ142" s="41"/>
      <c r="BR142" s="41"/>
      <c r="BS142" s="41"/>
      <c r="BT142" s="41"/>
      <c r="BU142" s="41"/>
      <c r="BV142" s="41"/>
      <c r="BW142" s="41"/>
      <c r="BX142" s="41"/>
      <c r="BY142" s="41"/>
      <c r="BZ142" s="41"/>
      <c r="CA142" s="41"/>
      <c r="CB142" s="41"/>
      <c r="CC142" s="41"/>
      <c r="CD142" s="41"/>
      <c r="CE142" s="41"/>
      <c r="CF142" s="41"/>
      <c r="CG142" s="41"/>
      <c r="CH142" s="41"/>
      <c r="CI142" s="41"/>
      <c r="CJ142" s="41"/>
      <c r="CK142" s="41"/>
      <c r="CL142" s="41"/>
      <c r="CM142" s="41"/>
      <c r="CN142" s="41"/>
      <c r="CO142" s="41"/>
      <c r="CP142" s="41"/>
      <c r="CQ142" s="41"/>
      <c r="CR142" s="41"/>
      <c r="CS142" s="41"/>
      <c r="CT142" s="41"/>
      <c r="CU142" s="41"/>
      <c r="CV142" s="41"/>
      <c r="CW142" s="41"/>
      <c r="CX142" s="41"/>
      <c r="CY142" s="41"/>
      <c r="CZ142" s="41"/>
      <c r="DA142" s="41"/>
      <c r="DB142" s="41"/>
      <c r="DC142" s="41"/>
      <c r="DD142" s="41"/>
      <c r="DE142" s="41"/>
      <c r="DF142" s="41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</row>
    <row r="143" spans="1:187" x14ac:dyDescent="0.35">
      <c r="A143" s="2"/>
      <c r="B143" s="2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  <c r="BG143" s="41"/>
      <c r="BH143" s="41"/>
      <c r="BI143" s="41"/>
      <c r="BJ143" s="41"/>
      <c r="BK143" s="41"/>
      <c r="BL143" s="41"/>
      <c r="BM143" s="41"/>
      <c r="BN143" s="41"/>
      <c r="BO143" s="41"/>
      <c r="BP143" s="41"/>
      <c r="BQ143" s="41"/>
      <c r="BR143" s="41"/>
      <c r="BS143" s="41"/>
      <c r="BT143" s="41"/>
      <c r="BU143" s="41"/>
      <c r="BV143" s="41"/>
      <c r="BW143" s="41"/>
      <c r="BX143" s="41"/>
      <c r="BY143" s="41"/>
      <c r="BZ143" s="41"/>
      <c r="CA143" s="41"/>
      <c r="CB143" s="41"/>
      <c r="CC143" s="41"/>
      <c r="CD143" s="41"/>
      <c r="CE143" s="41"/>
      <c r="CF143" s="41"/>
      <c r="CG143" s="41"/>
      <c r="CH143" s="41"/>
      <c r="CI143" s="41"/>
      <c r="CJ143" s="41"/>
      <c r="CK143" s="41"/>
      <c r="CL143" s="41"/>
      <c r="CM143" s="41"/>
      <c r="CN143" s="41"/>
      <c r="CO143" s="41"/>
      <c r="CP143" s="41"/>
      <c r="CQ143" s="41"/>
      <c r="CR143" s="41"/>
      <c r="CS143" s="41"/>
      <c r="CT143" s="41"/>
      <c r="CU143" s="41"/>
      <c r="CV143" s="41"/>
      <c r="CW143" s="41"/>
      <c r="CX143" s="41"/>
      <c r="CY143" s="41"/>
      <c r="CZ143" s="41"/>
      <c r="DA143" s="41"/>
      <c r="DB143" s="41"/>
      <c r="DC143" s="41"/>
      <c r="DD143" s="41"/>
      <c r="DE143" s="41"/>
      <c r="DF143" s="41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</row>
    <row r="144" spans="1:187" x14ac:dyDescent="0.35">
      <c r="A144" s="2"/>
      <c r="B144" s="2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  <c r="BG144" s="41"/>
      <c r="BH144" s="41"/>
      <c r="BI144" s="41"/>
      <c r="BJ144" s="41"/>
      <c r="BK144" s="41"/>
      <c r="BL144" s="41"/>
      <c r="BM144" s="41"/>
      <c r="BN144" s="41"/>
      <c r="BO144" s="41"/>
      <c r="BP144" s="41"/>
      <c r="BQ144" s="41"/>
      <c r="BR144" s="41"/>
      <c r="BS144" s="41"/>
      <c r="BT144" s="41"/>
      <c r="BU144" s="41"/>
      <c r="BV144" s="41"/>
      <c r="BW144" s="41"/>
      <c r="BX144" s="41"/>
      <c r="BY144" s="41"/>
      <c r="BZ144" s="41"/>
      <c r="CA144" s="41"/>
      <c r="CB144" s="41"/>
      <c r="CC144" s="41"/>
      <c r="CD144" s="41"/>
      <c r="CE144" s="41"/>
      <c r="CF144" s="41"/>
      <c r="CG144" s="41"/>
      <c r="CH144" s="41"/>
      <c r="CI144" s="41"/>
      <c r="CJ144" s="41"/>
      <c r="CK144" s="41"/>
      <c r="CL144" s="41"/>
      <c r="CM144" s="41"/>
      <c r="CN144" s="41"/>
      <c r="CO144" s="41"/>
      <c r="CP144" s="41"/>
      <c r="CQ144" s="41"/>
      <c r="CR144" s="41"/>
      <c r="CS144" s="41"/>
      <c r="CT144" s="41"/>
      <c r="CU144" s="41"/>
      <c r="CV144" s="41"/>
      <c r="CW144" s="41"/>
      <c r="CX144" s="41"/>
      <c r="CY144" s="41"/>
      <c r="CZ144" s="41"/>
      <c r="DA144" s="41"/>
      <c r="DB144" s="41"/>
      <c r="DC144" s="41"/>
      <c r="DD144" s="41"/>
      <c r="DE144" s="41"/>
      <c r="DF144" s="41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</row>
    <row r="145" spans="1:187" x14ac:dyDescent="0.35">
      <c r="A145" s="2"/>
      <c r="B145" s="2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  <c r="BG145" s="41"/>
      <c r="BH145" s="41"/>
      <c r="BI145" s="41"/>
      <c r="BJ145" s="41"/>
      <c r="BK145" s="41"/>
      <c r="BL145" s="41"/>
      <c r="BM145" s="41"/>
      <c r="BN145" s="41"/>
      <c r="BO145" s="41"/>
      <c r="BP145" s="41"/>
      <c r="BQ145" s="41"/>
      <c r="BR145" s="41"/>
      <c r="BS145" s="41"/>
      <c r="BT145" s="41"/>
      <c r="BU145" s="41"/>
      <c r="BV145" s="41"/>
      <c r="BW145" s="41"/>
      <c r="BX145" s="41"/>
      <c r="BY145" s="41"/>
      <c r="BZ145" s="41"/>
      <c r="CA145" s="41"/>
      <c r="CB145" s="41"/>
      <c r="CC145" s="41"/>
      <c r="CD145" s="41"/>
      <c r="CE145" s="41"/>
      <c r="CF145" s="41"/>
      <c r="CG145" s="41"/>
      <c r="CH145" s="41"/>
      <c r="CI145" s="41"/>
      <c r="CJ145" s="41"/>
      <c r="CK145" s="41"/>
      <c r="CL145" s="41"/>
      <c r="CM145" s="41"/>
      <c r="CN145" s="41"/>
      <c r="CO145" s="41"/>
      <c r="CP145" s="41"/>
      <c r="CQ145" s="41"/>
      <c r="CR145" s="41"/>
      <c r="CS145" s="41"/>
      <c r="CT145" s="41"/>
      <c r="CU145" s="41"/>
      <c r="CV145" s="41"/>
      <c r="CW145" s="41"/>
      <c r="CX145" s="41"/>
      <c r="CY145" s="41"/>
      <c r="CZ145" s="41"/>
      <c r="DA145" s="41"/>
      <c r="DB145" s="41"/>
      <c r="DC145" s="41"/>
      <c r="DD145" s="41"/>
      <c r="DE145" s="41"/>
      <c r="DF145" s="41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</row>
    <row r="146" spans="1:187" x14ac:dyDescent="0.35">
      <c r="A146" s="2"/>
      <c r="B146" s="2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  <c r="BG146" s="41"/>
      <c r="BH146" s="41"/>
      <c r="BI146" s="41"/>
      <c r="BJ146" s="41"/>
      <c r="BK146" s="41"/>
      <c r="BL146" s="41"/>
      <c r="BM146" s="41"/>
      <c r="BN146" s="41"/>
      <c r="BO146" s="41"/>
      <c r="BP146" s="41"/>
      <c r="BQ146" s="41"/>
      <c r="BR146" s="41"/>
      <c r="BS146" s="41"/>
      <c r="BT146" s="41"/>
      <c r="BU146" s="41"/>
      <c r="BV146" s="41"/>
      <c r="BW146" s="41"/>
      <c r="BX146" s="41"/>
      <c r="BY146" s="41"/>
      <c r="BZ146" s="41"/>
      <c r="CA146" s="41"/>
      <c r="CB146" s="41"/>
      <c r="CC146" s="41"/>
      <c r="CD146" s="41"/>
      <c r="CE146" s="41"/>
      <c r="CF146" s="41"/>
      <c r="CG146" s="41"/>
      <c r="CH146" s="41"/>
      <c r="CI146" s="41"/>
      <c r="CJ146" s="41"/>
      <c r="CK146" s="41"/>
      <c r="CL146" s="41"/>
      <c r="CM146" s="41"/>
      <c r="CN146" s="41"/>
      <c r="CO146" s="41"/>
      <c r="CP146" s="41"/>
      <c r="CQ146" s="41"/>
      <c r="CR146" s="41"/>
      <c r="CS146" s="41"/>
      <c r="CT146" s="41"/>
      <c r="CU146" s="41"/>
      <c r="CV146" s="41"/>
      <c r="CW146" s="41"/>
      <c r="CX146" s="41"/>
      <c r="CY146" s="41"/>
      <c r="CZ146" s="41"/>
      <c r="DA146" s="41"/>
      <c r="DB146" s="41"/>
      <c r="DC146" s="41"/>
      <c r="DD146" s="41"/>
      <c r="DE146" s="41"/>
      <c r="DF146" s="41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</row>
    <row r="147" spans="1:187" x14ac:dyDescent="0.35">
      <c r="A147" s="2"/>
      <c r="B147" s="2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  <c r="BG147" s="41"/>
      <c r="BH147" s="41"/>
      <c r="BI147" s="41"/>
      <c r="BJ147" s="41"/>
      <c r="BK147" s="41"/>
      <c r="BL147" s="41"/>
      <c r="BM147" s="41"/>
      <c r="BN147" s="41"/>
      <c r="BO147" s="41"/>
      <c r="BP147" s="41"/>
      <c r="BQ147" s="41"/>
      <c r="BR147" s="41"/>
      <c r="BS147" s="41"/>
      <c r="BT147" s="41"/>
      <c r="BU147" s="41"/>
      <c r="BV147" s="41"/>
      <c r="BW147" s="41"/>
      <c r="BX147" s="41"/>
      <c r="BY147" s="41"/>
      <c r="BZ147" s="41"/>
      <c r="CA147" s="41"/>
      <c r="CB147" s="41"/>
      <c r="CC147" s="41"/>
      <c r="CD147" s="41"/>
      <c r="CE147" s="41"/>
      <c r="CF147" s="41"/>
      <c r="CG147" s="41"/>
      <c r="CH147" s="41"/>
      <c r="CI147" s="41"/>
      <c r="CJ147" s="41"/>
      <c r="CK147" s="41"/>
      <c r="CL147" s="41"/>
      <c r="CM147" s="41"/>
      <c r="CN147" s="41"/>
      <c r="CO147" s="41"/>
      <c r="CP147" s="41"/>
      <c r="CQ147" s="41"/>
      <c r="CR147" s="41"/>
      <c r="CS147" s="41"/>
      <c r="CT147" s="41"/>
      <c r="CU147" s="41"/>
      <c r="CV147" s="41"/>
      <c r="CW147" s="41"/>
      <c r="CX147" s="41"/>
      <c r="CY147" s="41"/>
      <c r="CZ147" s="41"/>
      <c r="DA147" s="41"/>
      <c r="DB147" s="41"/>
      <c r="DC147" s="41"/>
      <c r="DD147" s="41"/>
      <c r="DE147" s="41"/>
      <c r="DF147" s="41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</row>
    <row r="148" spans="1:187" x14ac:dyDescent="0.35">
      <c r="A148" s="2"/>
      <c r="B148" s="2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  <c r="BG148" s="41"/>
      <c r="BH148" s="41"/>
      <c r="BI148" s="41"/>
      <c r="BJ148" s="41"/>
      <c r="BK148" s="41"/>
      <c r="BL148" s="41"/>
      <c r="BM148" s="41"/>
      <c r="BN148" s="41"/>
      <c r="BO148" s="41"/>
      <c r="BP148" s="41"/>
      <c r="BQ148" s="41"/>
      <c r="BR148" s="41"/>
      <c r="BS148" s="41"/>
      <c r="BT148" s="41"/>
      <c r="BU148" s="41"/>
      <c r="BV148" s="41"/>
      <c r="BW148" s="41"/>
      <c r="BX148" s="41"/>
      <c r="BY148" s="41"/>
      <c r="BZ148" s="41"/>
      <c r="CA148" s="41"/>
      <c r="CB148" s="41"/>
      <c r="CC148" s="41"/>
      <c r="CD148" s="41"/>
      <c r="CE148" s="41"/>
      <c r="CF148" s="41"/>
      <c r="CG148" s="41"/>
      <c r="CH148" s="41"/>
      <c r="CI148" s="41"/>
      <c r="CJ148" s="41"/>
      <c r="CK148" s="41"/>
      <c r="CL148" s="41"/>
      <c r="CM148" s="41"/>
      <c r="CN148" s="41"/>
      <c r="CO148" s="41"/>
      <c r="CP148" s="41"/>
      <c r="CQ148" s="41"/>
      <c r="CR148" s="41"/>
      <c r="CS148" s="41"/>
      <c r="CT148" s="41"/>
      <c r="CU148" s="41"/>
      <c r="CV148" s="41"/>
      <c r="CW148" s="41"/>
      <c r="CX148" s="41"/>
      <c r="CY148" s="41"/>
      <c r="CZ148" s="41"/>
      <c r="DA148" s="41"/>
      <c r="DB148" s="41"/>
      <c r="DC148" s="41"/>
      <c r="DD148" s="41"/>
      <c r="DE148" s="41"/>
      <c r="DF148" s="41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</row>
    <row r="149" spans="1:187" x14ac:dyDescent="0.35">
      <c r="A149" s="2"/>
      <c r="B149" s="2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  <c r="BG149" s="41"/>
      <c r="BH149" s="41"/>
      <c r="BI149" s="41"/>
      <c r="BJ149" s="41"/>
      <c r="BK149" s="41"/>
      <c r="BL149" s="41"/>
      <c r="BM149" s="41"/>
      <c r="BN149" s="41"/>
      <c r="BO149" s="41"/>
      <c r="BP149" s="41"/>
      <c r="BQ149" s="41"/>
      <c r="BR149" s="41"/>
      <c r="BS149" s="41"/>
      <c r="BT149" s="41"/>
      <c r="BU149" s="41"/>
      <c r="BV149" s="41"/>
      <c r="BW149" s="41"/>
      <c r="BX149" s="41"/>
      <c r="BY149" s="41"/>
      <c r="BZ149" s="41"/>
      <c r="CA149" s="41"/>
      <c r="CB149" s="41"/>
      <c r="CC149" s="41"/>
      <c r="CD149" s="41"/>
      <c r="CE149" s="41"/>
      <c r="CF149" s="41"/>
      <c r="CG149" s="41"/>
      <c r="CH149" s="41"/>
      <c r="CI149" s="41"/>
      <c r="CJ149" s="41"/>
      <c r="CK149" s="41"/>
      <c r="CL149" s="41"/>
      <c r="CM149" s="41"/>
      <c r="CN149" s="41"/>
      <c r="CO149" s="41"/>
      <c r="CP149" s="41"/>
      <c r="CQ149" s="41"/>
      <c r="CR149" s="41"/>
      <c r="CS149" s="41"/>
      <c r="CT149" s="41"/>
      <c r="CU149" s="41"/>
      <c r="CV149" s="41"/>
      <c r="CW149" s="41"/>
      <c r="CX149" s="41"/>
      <c r="CY149" s="41"/>
      <c r="CZ149" s="41"/>
      <c r="DA149" s="41"/>
      <c r="DB149" s="41"/>
      <c r="DC149" s="41"/>
      <c r="DD149" s="41"/>
      <c r="DE149" s="41"/>
      <c r="DF149" s="41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</row>
    <row r="150" spans="1:187" x14ac:dyDescent="0.35">
      <c r="A150" s="2"/>
      <c r="B150" s="2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  <c r="BF150" s="41"/>
      <c r="BG150" s="41"/>
      <c r="BH150" s="41"/>
      <c r="BI150" s="41"/>
      <c r="BJ150" s="41"/>
      <c r="BK150" s="41"/>
      <c r="BL150" s="41"/>
      <c r="BM150" s="41"/>
      <c r="BN150" s="41"/>
      <c r="BO150" s="41"/>
      <c r="BP150" s="41"/>
      <c r="BQ150" s="41"/>
      <c r="BR150" s="41"/>
      <c r="BS150" s="41"/>
      <c r="BT150" s="41"/>
      <c r="BU150" s="41"/>
      <c r="BV150" s="41"/>
      <c r="BW150" s="41"/>
      <c r="BX150" s="41"/>
      <c r="BY150" s="41"/>
      <c r="BZ150" s="41"/>
      <c r="CA150" s="41"/>
      <c r="CB150" s="41"/>
      <c r="CC150" s="41"/>
      <c r="CD150" s="41"/>
      <c r="CE150" s="41"/>
      <c r="CF150" s="41"/>
      <c r="CG150" s="41"/>
      <c r="CH150" s="41"/>
      <c r="CI150" s="41"/>
      <c r="CJ150" s="41"/>
      <c r="CK150" s="41"/>
      <c r="CL150" s="41"/>
      <c r="CM150" s="41"/>
      <c r="CN150" s="41"/>
      <c r="CO150" s="41"/>
      <c r="CP150" s="41"/>
      <c r="CQ150" s="41"/>
      <c r="CR150" s="41"/>
      <c r="CS150" s="41"/>
      <c r="CT150" s="41"/>
      <c r="CU150" s="41"/>
      <c r="CV150" s="41"/>
      <c r="CW150" s="41"/>
      <c r="CX150" s="41"/>
      <c r="CY150" s="41"/>
      <c r="CZ150" s="41"/>
      <c r="DA150" s="41"/>
      <c r="DB150" s="41"/>
      <c r="DC150" s="41"/>
      <c r="DD150" s="41"/>
      <c r="DE150" s="41"/>
      <c r="DF150" s="41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</row>
    <row r="151" spans="1:187" x14ac:dyDescent="0.35">
      <c r="A151" s="2"/>
      <c r="B151" s="2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  <c r="BF151" s="41"/>
      <c r="BG151" s="41"/>
      <c r="BH151" s="41"/>
      <c r="BI151" s="41"/>
      <c r="BJ151" s="41"/>
      <c r="BK151" s="41"/>
      <c r="BL151" s="41"/>
      <c r="BM151" s="41"/>
      <c r="BN151" s="41"/>
      <c r="BO151" s="41"/>
      <c r="BP151" s="41"/>
      <c r="BQ151" s="41"/>
      <c r="BR151" s="41"/>
      <c r="BS151" s="41"/>
      <c r="BT151" s="41"/>
      <c r="BU151" s="41"/>
      <c r="BV151" s="41"/>
      <c r="BW151" s="41"/>
      <c r="BX151" s="41"/>
      <c r="BY151" s="41"/>
      <c r="BZ151" s="41"/>
      <c r="CA151" s="41"/>
      <c r="CB151" s="41"/>
      <c r="CC151" s="41"/>
      <c r="CD151" s="41"/>
      <c r="CE151" s="41"/>
      <c r="CF151" s="41"/>
      <c r="CG151" s="41"/>
      <c r="CH151" s="41"/>
      <c r="CI151" s="41"/>
      <c r="CJ151" s="41"/>
      <c r="CK151" s="41"/>
      <c r="CL151" s="41"/>
      <c r="CM151" s="41"/>
      <c r="CN151" s="41"/>
      <c r="CO151" s="41"/>
      <c r="CP151" s="41"/>
      <c r="CQ151" s="41"/>
      <c r="CR151" s="41"/>
      <c r="CS151" s="41"/>
      <c r="CT151" s="41"/>
      <c r="CU151" s="41"/>
      <c r="CV151" s="41"/>
      <c r="CW151" s="41"/>
      <c r="CX151" s="41"/>
      <c r="CY151" s="41"/>
      <c r="CZ151" s="41"/>
      <c r="DA151" s="41"/>
      <c r="DB151" s="41"/>
      <c r="DC151" s="41"/>
      <c r="DD151" s="41"/>
      <c r="DE151" s="41"/>
      <c r="DF151" s="41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</row>
    <row r="152" spans="1:187" x14ac:dyDescent="0.35">
      <c r="A152" s="2"/>
      <c r="B152" s="2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  <c r="BF152" s="41"/>
      <c r="BG152" s="41"/>
      <c r="BH152" s="41"/>
      <c r="BI152" s="41"/>
      <c r="BJ152" s="41"/>
      <c r="BK152" s="41"/>
      <c r="BL152" s="41"/>
      <c r="BM152" s="41"/>
      <c r="BN152" s="41"/>
      <c r="BO152" s="41"/>
      <c r="BP152" s="41"/>
      <c r="BQ152" s="41"/>
      <c r="BR152" s="41"/>
      <c r="BS152" s="41"/>
      <c r="BT152" s="41"/>
      <c r="BU152" s="41"/>
      <c r="BV152" s="41"/>
      <c r="BW152" s="41"/>
      <c r="BX152" s="41"/>
      <c r="BY152" s="41"/>
      <c r="BZ152" s="41"/>
      <c r="CA152" s="41"/>
      <c r="CB152" s="41"/>
      <c r="CC152" s="41"/>
      <c r="CD152" s="41"/>
      <c r="CE152" s="41"/>
      <c r="CF152" s="41"/>
      <c r="CG152" s="41"/>
      <c r="CH152" s="41"/>
      <c r="CI152" s="41"/>
      <c r="CJ152" s="41"/>
      <c r="CK152" s="41"/>
      <c r="CL152" s="41"/>
      <c r="CM152" s="41"/>
      <c r="CN152" s="41"/>
      <c r="CO152" s="41"/>
      <c r="CP152" s="41"/>
      <c r="CQ152" s="41"/>
      <c r="CR152" s="41"/>
      <c r="CS152" s="41"/>
      <c r="CT152" s="41"/>
      <c r="CU152" s="41"/>
      <c r="CV152" s="41"/>
      <c r="CW152" s="41"/>
      <c r="CX152" s="41"/>
      <c r="CY152" s="41"/>
      <c r="CZ152" s="41"/>
      <c r="DA152" s="41"/>
      <c r="DB152" s="41"/>
      <c r="DC152" s="41"/>
      <c r="DD152" s="41"/>
      <c r="DE152" s="41"/>
      <c r="DF152" s="41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</row>
    <row r="153" spans="1:187" x14ac:dyDescent="0.35">
      <c r="A153" s="2"/>
      <c r="B153" s="2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  <c r="BF153" s="41"/>
      <c r="BG153" s="41"/>
      <c r="BH153" s="41"/>
      <c r="BI153" s="41"/>
      <c r="BJ153" s="41"/>
      <c r="BK153" s="41"/>
      <c r="BL153" s="41"/>
      <c r="BM153" s="41"/>
      <c r="BN153" s="41"/>
      <c r="BO153" s="41"/>
      <c r="BP153" s="41"/>
      <c r="BQ153" s="41"/>
      <c r="BR153" s="41"/>
      <c r="BS153" s="41"/>
      <c r="BT153" s="41"/>
      <c r="BU153" s="41"/>
      <c r="BV153" s="41"/>
      <c r="BW153" s="41"/>
      <c r="BX153" s="41"/>
      <c r="BY153" s="41"/>
      <c r="BZ153" s="41"/>
      <c r="CA153" s="41"/>
      <c r="CB153" s="41"/>
      <c r="CC153" s="41"/>
      <c r="CD153" s="41"/>
      <c r="CE153" s="41"/>
      <c r="CF153" s="41"/>
      <c r="CG153" s="41"/>
      <c r="CH153" s="41"/>
      <c r="CI153" s="41"/>
      <c r="CJ153" s="41"/>
      <c r="CK153" s="41"/>
      <c r="CL153" s="41"/>
      <c r="CM153" s="41"/>
      <c r="CN153" s="41"/>
      <c r="CO153" s="41"/>
      <c r="CP153" s="41"/>
      <c r="CQ153" s="41"/>
      <c r="CR153" s="41"/>
      <c r="CS153" s="41"/>
      <c r="CT153" s="41"/>
      <c r="CU153" s="41"/>
      <c r="CV153" s="41"/>
      <c r="CW153" s="41"/>
      <c r="CX153" s="41"/>
      <c r="CY153" s="41"/>
      <c r="CZ153" s="41"/>
      <c r="DA153" s="41"/>
      <c r="DB153" s="41"/>
      <c r="DC153" s="41"/>
      <c r="DD153" s="41"/>
      <c r="DE153" s="41"/>
      <c r="DF153" s="41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</row>
    <row r="154" spans="1:187" x14ac:dyDescent="0.35">
      <c r="A154" s="2"/>
      <c r="B154" s="2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  <c r="BF154" s="41"/>
      <c r="BG154" s="41"/>
      <c r="BH154" s="41"/>
      <c r="BI154" s="41"/>
      <c r="BJ154" s="41"/>
      <c r="BK154" s="41"/>
      <c r="BL154" s="41"/>
      <c r="BM154" s="41"/>
      <c r="BN154" s="41"/>
      <c r="BO154" s="41"/>
      <c r="BP154" s="41"/>
      <c r="BQ154" s="41"/>
      <c r="BR154" s="41"/>
      <c r="BS154" s="41"/>
      <c r="BT154" s="41"/>
      <c r="BU154" s="41"/>
      <c r="BV154" s="41"/>
      <c r="BW154" s="41"/>
      <c r="BX154" s="41"/>
      <c r="BY154" s="41"/>
      <c r="BZ154" s="41"/>
      <c r="CA154" s="41"/>
      <c r="CB154" s="41"/>
      <c r="CC154" s="41"/>
      <c r="CD154" s="41"/>
      <c r="CE154" s="41"/>
      <c r="CF154" s="41"/>
      <c r="CG154" s="41"/>
      <c r="CH154" s="41"/>
      <c r="CI154" s="41"/>
      <c r="CJ154" s="41"/>
      <c r="CK154" s="41"/>
      <c r="CL154" s="41"/>
      <c r="CM154" s="41"/>
      <c r="CN154" s="41"/>
      <c r="CO154" s="41"/>
      <c r="CP154" s="41"/>
      <c r="CQ154" s="41"/>
      <c r="CR154" s="41"/>
      <c r="CS154" s="41"/>
      <c r="CT154" s="41"/>
      <c r="CU154" s="41"/>
      <c r="CV154" s="41"/>
      <c r="CW154" s="41"/>
      <c r="CX154" s="41"/>
      <c r="CY154" s="41"/>
      <c r="CZ154" s="41"/>
      <c r="DA154" s="41"/>
      <c r="DB154" s="41"/>
      <c r="DC154" s="41"/>
      <c r="DD154" s="41"/>
      <c r="DE154" s="41"/>
      <c r="DF154" s="41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</row>
    <row r="155" spans="1:187" x14ac:dyDescent="0.35">
      <c r="A155" s="2"/>
      <c r="B155" s="2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  <c r="BF155" s="41"/>
      <c r="BG155" s="41"/>
      <c r="BH155" s="41"/>
      <c r="BI155" s="41"/>
      <c r="BJ155" s="41"/>
      <c r="BK155" s="41"/>
      <c r="BL155" s="41"/>
      <c r="BM155" s="41"/>
      <c r="BN155" s="41"/>
      <c r="BO155" s="41"/>
      <c r="BP155" s="41"/>
      <c r="BQ155" s="41"/>
      <c r="BR155" s="41"/>
      <c r="BS155" s="41"/>
      <c r="BT155" s="41"/>
      <c r="BU155" s="41"/>
      <c r="BV155" s="41"/>
      <c r="BW155" s="41"/>
      <c r="BX155" s="41"/>
      <c r="BY155" s="41"/>
      <c r="BZ155" s="41"/>
      <c r="CA155" s="41"/>
      <c r="CB155" s="41"/>
      <c r="CC155" s="41"/>
      <c r="CD155" s="41"/>
      <c r="CE155" s="41"/>
      <c r="CF155" s="41"/>
      <c r="CG155" s="41"/>
      <c r="CH155" s="41"/>
      <c r="CI155" s="41"/>
      <c r="CJ155" s="41"/>
      <c r="CK155" s="41"/>
      <c r="CL155" s="41"/>
      <c r="CM155" s="41"/>
      <c r="CN155" s="41"/>
      <c r="CO155" s="41"/>
      <c r="CP155" s="41"/>
      <c r="CQ155" s="41"/>
      <c r="CR155" s="41"/>
      <c r="CS155" s="41"/>
      <c r="CT155" s="41"/>
      <c r="CU155" s="41"/>
      <c r="CV155" s="41"/>
      <c r="CW155" s="41"/>
      <c r="CX155" s="41"/>
      <c r="CY155" s="41"/>
      <c r="CZ155" s="41"/>
      <c r="DA155" s="41"/>
      <c r="DB155" s="41"/>
      <c r="DC155" s="41"/>
      <c r="DD155" s="41"/>
      <c r="DE155" s="41"/>
      <c r="DF155" s="41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</row>
    <row r="156" spans="1:187" x14ac:dyDescent="0.35">
      <c r="A156" s="2"/>
      <c r="B156" s="2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  <c r="BF156" s="41"/>
      <c r="BG156" s="41"/>
      <c r="BH156" s="41"/>
      <c r="BI156" s="41"/>
      <c r="BJ156" s="41"/>
      <c r="BK156" s="41"/>
      <c r="BL156" s="41"/>
      <c r="BM156" s="41"/>
      <c r="BN156" s="41"/>
      <c r="BO156" s="41"/>
      <c r="BP156" s="41"/>
      <c r="BQ156" s="41"/>
      <c r="BR156" s="41"/>
      <c r="BS156" s="41"/>
      <c r="BT156" s="41"/>
      <c r="BU156" s="41"/>
      <c r="BV156" s="41"/>
      <c r="BW156" s="41"/>
      <c r="BX156" s="41"/>
      <c r="BY156" s="41"/>
      <c r="BZ156" s="41"/>
      <c r="CA156" s="41"/>
      <c r="CB156" s="41"/>
      <c r="CC156" s="41"/>
      <c r="CD156" s="41"/>
      <c r="CE156" s="41"/>
      <c r="CF156" s="41"/>
      <c r="CG156" s="41"/>
      <c r="CH156" s="41"/>
      <c r="CI156" s="41"/>
      <c r="CJ156" s="41"/>
      <c r="CK156" s="41"/>
      <c r="CL156" s="41"/>
      <c r="CM156" s="41"/>
      <c r="CN156" s="41"/>
      <c r="CO156" s="41"/>
      <c r="CP156" s="41"/>
      <c r="CQ156" s="41"/>
      <c r="CR156" s="41"/>
      <c r="CS156" s="41"/>
      <c r="CT156" s="41"/>
      <c r="CU156" s="41"/>
      <c r="CV156" s="41"/>
      <c r="CW156" s="41"/>
      <c r="CX156" s="41"/>
      <c r="CY156" s="41"/>
      <c r="CZ156" s="41"/>
      <c r="DA156" s="41"/>
      <c r="DB156" s="41"/>
      <c r="DC156" s="41"/>
      <c r="DD156" s="41"/>
      <c r="DE156" s="41"/>
      <c r="DF156" s="41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</row>
    <row r="157" spans="1:187" x14ac:dyDescent="0.35">
      <c r="A157" s="2"/>
      <c r="B157" s="2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  <c r="BF157" s="41"/>
      <c r="BG157" s="41"/>
      <c r="BH157" s="41"/>
      <c r="BI157" s="41"/>
      <c r="BJ157" s="41"/>
      <c r="BK157" s="41"/>
      <c r="BL157" s="41"/>
      <c r="BM157" s="41"/>
      <c r="BN157" s="41"/>
      <c r="BO157" s="41"/>
      <c r="BP157" s="41"/>
      <c r="BQ157" s="41"/>
      <c r="BR157" s="41"/>
      <c r="BS157" s="41"/>
      <c r="BT157" s="41"/>
      <c r="BU157" s="41"/>
      <c r="BV157" s="41"/>
      <c r="BW157" s="41"/>
      <c r="BX157" s="41"/>
      <c r="BY157" s="41"/>
      <c r="BZ157" s="41"/>
      <c r="CA157" s="41"/>
      <c r="CB157" s="41"/>
      <c r="CC157" s="41"/>
      <c r="CD157" s="41"/>
      <c r="CE157" s="41"/>
      <c r="CF157" s="41"/>
      <c r="CG157" s="41"/>
      <c r="CH157" s="41"/>
      <c r="CI157" s="41"/>
      <c r="CJ157" s="41"/>
      <c r="CK157" s="41"/>
      <c r="CL157" s="41"/>
      <c r="CM157" s="41"/>
      <c r="CN157" s="41"/>
      <c r="CO157" s="41"/>
      <c r="CP157" s="41"/>
      <c r="CQ157" s="41"/>
      <c r="CR157" s="41"/>
      <c r="CS157" s="41"/>
      <c r="CT157" s="41"/>
      <c r="CU157" s="41"/>
      <c r="CV157" s="41"/>
      <c r="CW157" s="41"/>
      <c r="CX157" s="41"/>
      <c r="CY157" s="41"/>
      <c r="CZ157" s="41"/>
      <c r="DA157" s="41"/>
      <c r="DB157" s="41"/>
      <c r="DC157" s="41"/>
      <c r="DD157" s="41"/>
      <c r="DE157" s="41"/>
      <c r="DF157" s="41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</row>
    <row r="158" spans="1:187" x14ac:dyDescent="0.35">
      <c r="A158" s="2"/>
      <c r="B158" s="2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  <c r="AS158" s="41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  <c r="BF158" s="41"/>
      <c r="BG158" s="41"/>
      <c r="BH158" s="41"/>
      <c r="BI158" s="41"/>
      <c r="BJ158" s="41"/>
      <c r="BK158" s="41"/>
      <c r="BL158" s="41"/>
      <c r="BM158" s="41"/>
      <c r="BN158" s="41"/>
      <c r="BO158" s="41"/>
      <c r="BP158" s="41"/>
      <c r="BQ158" s="41"/>
      <c r="BR158" s="41"/>
      <c r="BS158" s="41"/>
      <c r="BT158" s="41"/>
      <c r="BU158" s="41"/>
      <c r="BV158" s="41"/>
      <c r="BW158" s="41"/>
      <c r="BX158" s="41"/>
      <c r="BY158" s="41"/>
      <c r="BZ158" s="41"/>
      <c r="CA158" s="41"/>
      <c r="CB158" s="41"/>
      <c r="CC158" s="41"/>
      <c r="CD158" s="41"/>
      <c r="CE158" s="41"/>
      <c r="CF158" s="41"/>
      <c r="CG158" s="41"/>
      <c r="CH158" s="41"/>
      <c r="CI158" s="41"/>
      <c r="CJ158" s="41"/>
      <c r="CK158" s="41"/>
      <c r="CL158" s="41"/>
      <c r="CM158" s="41"/>
      <c r="CN158" s="41"/>
      <c r="CO158" s="41"/>
      <c r="CP158" s="41"/>
      <c r="CQ158" s="41"/>
      <c r="CR158" s="41"/>
      <c r="CS158" s="41"/>
      <c r="CT158" s="41"/>
      <c r="CU158" s="41"/>
      <c r="CV158" s="41"/>
      <c r="CW158" s="41"/>
      <c r="CX158" s="41"/>
      <c r="CY158" s="41"/>
      <c r="CZ158" s="41"/>
      <c r="DA158" s="41"/>
      <c r="DB158" s="41"/>
      <c r="DC158" s="41"/>
      <c r="DD158" s="41"/>
      <c r="DE158" s="41"/>
      <c r="DF158" s="41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</row>
    <row r="159" spans="1:187" x14ac:dyDescent="0.35">
      <c r="A159" s="2"/>
      <c r="B159" s="2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  <c r="BF159" s="41"/>
      <c r="BG159" s="41"/>
      <c r="BH159" s="41"/>
      <c r="BI159" s="41"/>
      <c r="BJ159" s="41"/>
      <c r="BK159" s="41"/>
      <c r="BL159" s="41"/>
      <c r="BM159" s="41"/>
      <c r="BN159" s="41"/>
      <c r="BO159" s="41"/>
      <c r="BP159" s="41"/>
      <c r="BQ159" s="41"/>
      <c r="BR159" s="41"/>
      <c r="BS159" s="41"/>
      <c r="BT159" s="41"/>
      <c r="BU159" s="41"/>
      <c r="BV159" s="41"/>
      <c r="BW159" s="41"/>
      <c r="BX159" s="41"/>
      <c r="BY159" s="41"/>
      <c r="BZ159" s="41"/>
      <c r="CA159" s="41"/>
      <c r="CB159" s="41"/>
      <c r="CC159" s="41"/>
      <c r="CD159" s="41"/>
      <c r="CE159" s="41"/>
      <c r="CF159" s="41"/>
      <c r="CG159" s="41"/>
      <c r="CH159" s="41"/>
      <c r="CI159" s="41"/>
      <c r="CJ159" s="41"/>
      <c r="CK159" s="41"/>
      <c r="CL159" s="41"/>
      <c r="CM159" s="41"/>
      <c r="CN159" s="41"/>
      <c r="CO159" s="41"/>
      <c r="CP159" s="41"/>
      <c r="CQ159" s="41"/>
      <c r="CR159" s="41"/>
      <c r="CS159" s="41"/>
      <c r="CT159" s="41"/>
      <c r="CU159" s="41"/>
      <c r="CV159" s="41"/>
      <c r="CW159" s="41"/>
      <c r="CX159" s="41"/>
      <c r="CY159" s="41"/>
      <c r="CZ159" s="41"/>
      <c r="DA159" s="41"/>
      <c r="DB159" s="41"/>
      <c r="DC159" s="41"/>
      <c r="DD159" s="41"/>
      <c r="DE159" s="41"/>
      <c r="DF159" s="41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</row>
    <row r="160" spans="1:187" x14ac:dyDescent="0.35">
      <c r="A160" s="2"/>
      <c r="B160" s="2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  <c r="BF160" s="41"/>
      <c r="BG160" s="41"/>
      <c r="BH160" s="41"/>
      <c r="BI160" s="41"/>
      <c r="BJ160" s="41"/>
      <c r="BK160" s="41"/>
      <c r="BL160" s="41"/>
      <c r="BM160" s="41"/>
      <c r="BN160" s="41"/>
      <c r="BO160" s="41"/>
      <c r="BP160" s="41"/>
      <c r="BQ160" s="41"/>
      <c r="BR160" s="41"/>
      <c r="BS160" s="41"/>
      <c r="BT160" s="41"/>
      <c r="BU160" s="41"/>
      <c r="BV160" s="41"/>
      <c r="BW160" s="41"/>
      <c r="BX160" s="41"/>
      <c r="BY160" s="41"/>
      <c r="BZ160" s="41"/>
      <c r="CA160" s="41"/>
      <c r="CB160" s="41"/>
      <c r="CC160" s="41"/>
      <c r="CD160" s="41"/>
      <c r="CE160" s="41"/>
      <c r="CF160" s="41"/>
      <c r="CG160" s="41"/>
      <c r="CH160" s="41"/>
      <c r="CI160" s="41"/>
      <c r="CJ160" s="41"/>
      <c r="CK160" s="41"/>
      <c r="CL160" s="41"/>
      <c r="CM160" s="41"/>
      <c r="CN160" s="41"/>
      <c r="CO160" s="41"/>
      <c r="CP160" s="41"/>
      <c r="CQ160" s="41"/>
      <c r="CR160" s="41"/>
      <c r="CS160" s="41"/>
      <c r="CT160" s="41"/>
      <c r="CU160" s="41"/>
      <c r="CV160" s="41"/>
      <c r="CW160" s="41"/>
      <c r="CX160" s="41"/>
      <c r="CY160" s="41"/>
      <c r="CZ160" s="41"/>
      <c r="DA160" s="41"/>
      <c r="DB160" s="41"/>
      <c r="DC160" s="41"/>
      <c r="DD160" s="41"/>
      <c r="DE160" s="41"/>
      <c r="DF160" s="41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</row>
    <row r="161" spans="1:187" x14ac:dyDescent="0.35">
      <c r="A161" s="2"/>
      <c r="B161" s="2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  <c r="BF161" s="41"/>
      <c r="BG161" s="41"/>
      <c r="BH161" s="41"/>
      <c r="BI161" s="41"/>
      <c r="BJ161" s="41"/>
      <c r="BK161" s="41"/>
      <c r="BL161" s="41"/>
      <c r="BM161" s="41"/>
      <c r="BN161" s="41"/>
      <c r="BO161" s="41"/>
      <c r="BP161" s="41"/>
      <c r="BQ161" s="41"/>
      <c r="BR161" s="41"/>
      <c r="BS161" s="41"/>
      <c r="BT161" s="41"/>
      <c r="BU161" s="41"/>
      <c r="BV161" s="41"/>
      <c r="BW161" s="41"/>
      <c r="BX161" s="41"/>
      <c r="BY161" s="41"/>
      <c r="BZ161" s="41"/>
      <c r="CA161" s="41"/>
      <c r="CB161" s="41"/>
      <c r="CC161" s="41"/>
      <c r="CD161" s="41"/>
      <c r="CE161" s="41"/>
      <c r="CF161" s="41"/>
      <c r="CG161" s="41"/>
      <c r="CH161" s="41"/>
      <c r="CI161" s="41"/>
      <c r="CJ161" s="41"/>
      <c r="CK161" s="41"/>
      <c r="CL161" s="41"/>
      <c r="CM161" s="41"/>
      <c r="CN161" s="41"/>
      <c r="CO161" s="41"/>
      <c r="CP161" s="41"/>
      <c r="CQ161" s="41"/>
      <c r="CR161" s="41"/>
      <c r="CS161" s="41"/>
      <c r="CT161" s="41"/>
      <c r="CU161" s="41"/>
      <c r="CV161" s="41"/>
      <c r="CW161" s="41"/>
      <c r="CX161" s="41"/>
      <c r="CY161" s="41"/>
      <c r="CZ161" s="41"/>
      <c r="DA161" s="41"/>
      <c r="DB161" s="41"/>
      <c r="DC161" s="41"/>
      <c r="DD161" s="41"/>
      <c r="DE161" s="41"/>
      <c r="DF161" s="41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</row>
    <row r="162" spans="1:187" x14ac:dyDescent="0.35">
      <c r="A162" s="2"/>
      <c r="B162" s="2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  <c r="BF162" s="41"/>
      <c r="BG162" s="41"/>
      <c r="BH162" s="41"/>
      <c r="BI162" s="41"/>
      <c r="BJ162" s="41"/>
      <c r="BK162" s="41"/>
      <c r="BL162" s="41"/>
      <c r="BM162" s="41"/>
      <c r="BN162" s="41"/>
      <c r="BO162" s="41"/>
      <c r="BP162" s="41"/>
      <c r="BQ162" s="41"/>
      <c r="BR162" s="41"/>
      <c r="BS162" s="41"/>
      <c r="BT162" s="41"/>
      <c r="BU162" s="41"/>
      <c r="BV162" s="41"/>
      <c r="BW162" s="41"/>
      <c r="BX162" s="41"/>
      <c r="BY162" s="41"/>
      <c r="BZ162" s="41"/>
      <c r="CA162" s="41"/>
      <c r="CB162" s="41"/>
      <c r="CC162" s="41"/>
      <c r="CD162" s="41"/>
      <c r="CE162" s="41"/>
      <c r="CF162" s="41"/>
      <c r="CG162" s="41"/>
      <c r="CH162" s="41"/>
      <c r="CI162" s="41"/>
      <c r="CJ162" s="41"/>
      <c r="CK162" s="41"/>
      <c r="CL162" s="41"/>
      <c r="CM162" s="41"/>
      <c r="CN162" s="41"/>
      <c r="CO162" s="41"/>
      <c r="CP162" s="41"/>
      <c r="CQ162" s="41"/>
      <c r="CR162" s="41"/>
      <c r="CS162" s="41"/>
      <c r="CT162" s="41"/>
      <c r="CU162" s="41"/>
      <c r="CV162" s="41"/>
      <c r="CW162" s="41"/>
      <c r="CX162" s="41"/>
      <c r="CY162" s="41"/>
      <c r="CZ162" s="41"/>
      <c r="DA162" s="41"/>
      <c r="DB162" s="41"/>
      <c r="DC162" s="41"/>
      <c r="DD162" s="41"/>
      <c r="DE162" s="41"/>
      <c r="DF162" s="41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</row>
    <row r="163" spans="1:187" x14ac:dyDescent="0.35">
      <c r="A163" s="2"/>
      <c r="B163" s="2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  <c r="AS163" s="41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  <c r="BF163" s="41"/>
      <c r="BG163" s="41"/>
      <c r="BH163" s="41"/>
      <c r="BI163" s="41"/>
      <c r="BJ163" s="41"/>
      <c r="BK163" s="41"/>
      <c r="BL163" s="41"/>
      <c r="BM163" s="41"/>
      <c r="BN163" s="41"/>
      <c r="BO163" s="41"/>
      <c r="BP163" s="41"/>
      <c r="BQ163" s="41"/>
      <c r="BR163" s="41"/>
      <c r="BS163" s="41"/>
      <c r="BT163" s="41"/>
      <c r="BU163" s="41"/>
      <c r="BV163" s="41"/>
      <c r="BW163" s="41"/>
      <c r="BX163" s="41"/>
      <c r="BY163" s="41"/>
      <c r="BZ163" s="41"/>
      <c r="CA163" s="41"/>
      <c r="CB163" s="41"/>
      <c r="CC163" s="41"/>
      <c r="CD163" s="41"/>
      <c r="CE163" s="41"/>
      <c r="CF163" s="41"/>
      <c r="CG163" s="41"/>
      <c r="CH163" s="41"/>
      <c r="CI163" s="41"/>
      <c r="CJ163" s="41"/>
      <c r="CK163" s="41"/>
      <c r="CL163" s="41"/>
      <c r="CM163" s="41"/>
      <c r="CN163" s="41"/>
      <c r="CO163" s="41"/>
      <c r="CP163" s="41"/>
      <c r="CQ163" s="41"/>
      <c r="CR163" s="41"/>
      <c r="CS163" s="41"/>
      <c r="CT163" s="41"/>
      <c r="CU163" s="41"/>
      <c r="CV163" s="41"/>
      <c r="CW163" s="41"/>
      <c r="CX163" s="41"/>
      <c r="CY163" s="41"/>
      <c r="CZ163" s="41"/>
      <c r="DA163" s="41"/>
      <c r="DB163" s="41"/>
      <c r="DC163" s="41"/>
      <c r="DD163" s="41"/>
      <c r="DE163" s="41"/>
      <c r="DF163" s="41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</row>
    <row r="164" spans="1:187" x14ac:dyDescent="0.35">
      <c r="A164" s="2"/>
      <c r="B164" s="2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  <c r="BF164" s="41"/>
      <c r="BG164" s="41"/>
      <c r="BH164" s="41"/>
      <c r="BI164" s="41"/>
      <c r="BJ164" s="41"/>
      <c r="BK164" s="41"/>
      <c r="BL164" s="41"/>
      <c r="BM164" s="41"/>
      <c r="BN164" s="41"/>
      <c r="BO164" s="41"/>
      <c r="BP164" s="41"/>
      <c r="BQ164" s="41"/>
      <c r="BR164" s="41"/>
      <c r="BS164" s="41"/>
      <c r="BT164" s="41"/>
      <c r="BU164" s="41"/>
      <c r="BV164" s="41"/>
      <c r="BW164" s="41"/>
      <c r="BX164" s="41"/>
      <c r="BY164" s="41"/>
      <c r="BZ164" s="41"/>
      <c r="CA164" s="41"/>
      <c r="CB164" s="41"/>
      <c r="CC164" s="41"/>
      <c r="CD164" s="41"/>
      <c r="CE164" s="41"/>
      <c r="CF164" s="41"/>
      <c r="CG164" s="41"/>
      <c r="CH164" s="41"/>
      <c r="CI164" s="41"/>
      <c r="CJ164" s="41"/>
      <c r="CK164" s="41"/>
      <c r="CL164" s="41"/>
      <c r="CM164" s="41"/>
      <c r="CN164" s="41"/>
      <c r="CO164" s="41"/>
      <c r="CP164" s="41"/>
      <c r="CQ164" s="41"/>
      <c r="CR164" s="41"/>
      <c r="CS164" s="41"/>
      <c r="CT164" s="41"/>
      <c r="CU164" s="41"/>
      <c r="CV164" s="41"/>
      <c r="CW164" s="41"/>
      <c r="CX164" s="41"/>
      <c r="CY164" s="41"/>
      <c r="CZ164" s="41"/>
      <c r="DA164" s="41"/>
      <c r="DB164" s="41"/>
      <c r="DC164" s="41"/>
      <c r="DD164" s="41"/>
      <c r="DE164" s="41"/>
      <c r="DF164" s="41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</row>
    <row r="165" spans="1:187" x14ac:dyDescent="0.35">
      <c r="A165" s="2"/>
      <c r="B165" s="2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  <c r="AM165" s="41"/>
      <c r="AN165" s="41"/>
      <c r="AO165" s="41"/>
      <c r="AP165" s="41"/>
      <c r="AQ165" s="41"/>
      <c r="AR165" s="41"/>
      <c r="AS165" s="41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  <c r="BF165" s="41"/>
      <c r="BG165" s="41"/>
      <c r="BH165" s="41"/>
      <c r="BI165" s="41"/>
      <c r="BJ165" s="41"/>
      <c r="BK165" s="41"/>
      <c r="BL165" s="41"/>
      <c r="BM165" s="41"/>
      <c r="BN165" s="41"/>
      <c r="BO165" s="41"/>
      <c r="BP165" s="41"/>
      <c r="BQ165" s="41"/>
      <c r="BR165" s="41"/>
      <c r="BS165" s="41"/>
      <c r="BT165" s="41"/>
      <c r="BU165" s="41"/>
      <c r="BV165" s="41"/>
      <c r="BW165" s="41"/>
      <c r="BX165" s="41"/>
      <c r="BY165" s="41"/>
      <c r="BZ165" s="41"/>
      <c r="CA165" s="41"/>
      <c r="CB165" s="41"/>
      <c r="CC165" s="41"/>
      <c r="CD165" s="41"/>
      <c r="CE165" s="41"/>
      <c r="CF165" s="41"/>
      <c r="CG165" s="41"/>
      <c r="CH165" s="41"/>
      <c r="CI165" s="41"/>
      <c r="CJ165" s="41"/>
      <c r="CK165" s="41"/>
      <c r="CL165" s="41"/>
      <c r="CM165" s="41"/>
      <c r="CN165" s="41"/>
      <c r="CO165" s="41"/>
      <c r="CP165" s="41"/>
      <c r="CQ165" s="41"/>
      <c r="CR165" s="41"/>
      <c r="CS165" s="41"/>
      <c r="CT165" s="41"/>
      <c r="CU165" s="41"/>
      <c r="CV165" s="41"/>
      <c r="CW165" s="41"/>
      <c r="CX165" s="41"/>
      <c r="CY165" s="41"/>
      <c r="CZ165" s="41"/>
      <c r="DA165" s="41"/>
      <c r="DB165" s="41"/>
      <c r="DC165" s="41"/>
      <c r="DD165" s="41"/>
      <c r="DE165" s="41"/>
      <c r="DF165" s="41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</row>
    <row r="166" spans="1:187" x14ac:dyDescent="0.35">
      <c r="A166" s="2"/>
      <c r="B166" s="2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  <c r="BF166" s="41"/>
      <c r="BG166" s="41"/>
      <c r="BH166" s="41"/>
      <c r="BI166" s="41"/>
      <c r="BJ166" s="41"/>
      <c r="BK166" s="41"/>
      <c r="BL166" s="41"/>
      <c r="BM166" s="41"/>
      <c r="BN166" s="41"/>
      <c r="BO166" s="41"/>
      <c r="BP166" s="41"/>
      <c r="BQ166" s="41"/>
      <c r="BR166" s="41"/>
      <c r="BS166" s="41"/>
      <c r="BT166" s="41"/>
      <c r="BU166" s="41"/>
      <c r="BV166" s="41"/>
      <c r="BW166" s="41"/>
      <c r="BX166" s="41"/>
      <c r="BY166" s="41"/>
      <c r="BZ166" s="41"/>
      <c r="CA166" s="41"/>
      <c r="CB166" s="41"/>
      <c r="CC166" s="41"/>
      <c r="CD166" s="41"/>
      <c r="CE166" s="41"/>
      <c r="CF166" s="41"/>
      <c r="CG166" s="41"/>
      <c r="CH166" s="41"/>
      <c r="CI166" s="41"/>
      <c r="CJ166" s="41"/>
      <c r="CK166" s="41"/>
      <c r="CL166" s="41"/>
      <c r="CM166" s="41"/>
      <c r="CN166" s="41"/>
      <c r="CO166" s="41"/>
      <c r="CP166" s="41"/>
      <c r="CQ166" s="41"/>
      <c r="CR166" s="41"/>
      <c r="CS166" s="41"/>
      <c r="CT166" s="41"/>
      <c r="CU166" s="41"/>
      <c r="CV166" s="41"/>
      <c r="CW166" s="41"/>
      <c r="CX166" s="41"/>
      <c r="CY166" s="41"/>
      <c r="CZ166" s="41"/>
      <c r="DA166" s="41"/>
      <c r="DB166" s="41"/>
      <c r="DC166" s="41"/>
      <c r="DD166" s="41"/>
      <c r="DE166" s="41"/>
      <c r="DF166" s="41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</row>
    <row r="167" spans="1:187" x14ac:dyDescent="0.35">
      <c r="A167" s="2"/>
      <c r="B167" s="2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  <c r="AO167" s="41"/>
      <c r="AP167" s="41"/>
      <c r="AQ167" s="41"/>
      <c r="AR167" s="41"/>
      <c r="AS167" s="41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  <c r="BF167" s="41"/>
      <c r="BG167" s="41"/>
      <c r="BH167" s="41"/>
      <c r="BI167" s="41"/>
      <c r="BJ167" s="41"/>
      <c r="BK167" s="41"/>
      <c r="BL167" s="41"/>
      <c r="BM167" s="41"/>
      <c r="BN167" s="41"/>
      <c r="BO167" s="41"/>
      <c r="BP167" s="41"/>
      <c r="BQ167" s="41"/>
      <c r="BR167" s="41"/>
      <c r="BS167" s="41"/>
      <c r="BT167" s="41"/>
      <c r="BU167" s="41"/>
      <c r="BV167" s="41"/>
      <c r="BW167" s="41"/>
      <c r="BX167" s="41"/>
      <c r="BY167" s="41"/>
      <c r="BZ167" s="41"/>
      <c r="CA167" s="41"/>
      <c r="CB167" s="41"/>
      <c r="CC167" s="41"/>
      <c r="CD167" s="41"/>
      <c r="CE167" s="41"/>
      <c r="CF167" s="41"/>
      <c r="CG167" s="41"/>
      <c r="CH167" s="41"/>
      <c r="CI167" s="41"/>
      <c r="CJ167" s="41"/>
      <c r="CK167" s="41"/>
      <c r="CL167" s="41"/>
      <c r="CM167" s="41"/>
      <c r="CN167" s="41"/>
      <c r="CO167" s="41"/>
      <c r="CP167" s="41"/>
      <c r="CQ167" s="41"/>
      <c r="CR167" s="41"/>
      <c r="CS167" s="41"/>
      <c r="CT167" s="41"/>
      <c r="CU167" s="41"/>
      <c r="CV167" s="41"/>
      <c r="CW167" s="41"/>
      <c r="CX167" s="41"/>
      <c r="CY167" s="41"/>
      <c r="CZ167" s="41"/>
      <c r="DA167" s="41"/>
      <c r="DB167" s="41"/>
      <c r="DC167" s="41"/>
      <c r="DD167" s="41"/>
      <c r="DE167" s="41"/>
      <c r="DF167" s="41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</row>
    <row r="168" spans="1:187" x14ac:dyDescent="0.35">
      <c r="A168" s="2"/>
      <c r="B168" s="2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  <c r="AS168" s="41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  <c r="BF168" s="41"/>
      <c r="BG168" s="41"/>
      <c r="BH168" s="41"/>
      <c r="BI168" s="41"/>
      <c r="BJ168" s="41"/>
      <c r="BK168" s="41"/>
      <c r="BL168" s="41"/>
      <c r="BM168" s="41"/>
      <c r="BN168" s="41"/>
      <c r="BO168" s="41"/>
      <c r="BP168" s="41"/>
      <c r="BQ168" s="41"/>
      <c r="BR168" s="41"/>
      <c r="BS168" s="41"/>
      <c r="BT168" s="41"/>
      <c r="BU168" s="41"/>
      <c r="BV168" s="41"/>
      <c r="BW168" s="41"/>
      <c r="BX168" s="41"/>
      <c r="BY168" s="41"/>
      <c r="BZ168" s="41"/>
      <c r="CA168" s="41"/>
      <c r="CB168" s="41"/>
      <c r="CC168" s="41"/>
      <c r="CD168" s="41"/>
      <c r="CE168" s="41"/>
      <c r="CF168" s="41"/>
      <c r="CG168" s="41"/>
      <c r="CH168" s="41"/>
      <c r="CI168" s="41"/>
      <c r="CJ168" s="41"/>
      <c r="CK168" s="41"/>
      <c r="CL168" s="41"/>
      <c r="CM168" s="41"/>
      <c r="CN168" s="41"/>
      <c r="CO168" s="41"/>
      <c r="CP168" s="41"/>
      <c r="CQ168" s="41"/>
      <c r="CR168" s="41"/>
      <c r="CS168" s="41"/>
      <c r="CT168" s="41"/>
      <c r="CU168" s="41"/>
      <c r="CV168" s="41"/>
      <c r="CW168" s="41"/>
      <c r="CX168" s="41"/>
      <c r="CY168" s="41"/>
      <c r="CZ168" s="41"/>
      <c r="DA168" s="41"/>
      <c r="DB168" s="41"/>
      <c r="DC168" s="41"/>
      <c r="DD168" s="41"/>
      <c r="DE168" s="41"/>
      <c r="DF168" s="41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</row>
    <row r="169" spans="1:187" x14ac:dyDescent="0.35">
      <c r="A169" s="2"/>
      <c r="B169" s="2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  <c r="AP169" s="41"/>
      <c r="AQ169" s="41"/>
      <c r="AR169" s="41"/>
      <c r="AS169" s="41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  <c r="BF169" s="41"/>
      <c r="BG169" s="41"/>
      <c r="BH169" s="41"/>
      <c r="BI169" s="41"/>
      <c r="BJ169" s="41"/>
      <c r="BK169" s="41"/>
      <c r="BL169" s="41"/>
      <c r="BM169" s="41"/>
      <c r="BN169" s="41"/>
      <c r="BO169" s="41"/>
      <c r="BP169" s="41"/>
      <c r="BQ169" s="41"/>
      <c r="BR169" s="41"/>
      <c r="BS169" s="41"/>
      <c r="BT169" s="41"/>
      <c r="BU169" s="41"/>
      <c r="BV169" s="41"/>
      <c r="BW169" s="41"/>
      <c r="BX169" s="41"/>
      <c r="BY169" s="41"/>
      <c r="BZ169" s="41"/>
      <c r="CA169" s="41"/>
      <c r="CB169" s="41"/>
      <c r="CC169" s="41"/>
      <c r="CD169" s="41"/>
      <c r="CE169" s="41"/>
      <c r="CF169" s="41"/>
      <c r="CG169" s="41"/>
      <c r="CH169" s="41"/>
      <c r="CI169" s="41"/>
      <c r="CJ169" s="41"/>
      <c r="CK169" s="41"/>
      <c r="CL169" s="41"/>
      <c r="CM169" s="41"/>
      <c r="CN169" s="41"/>
      <c r="CO169" s="41"/>
      <c r="CP169" s="41"/>
      <c r="CQ169" s="41"/>
      <c r="CR169" s="41"/>
      <c r="CS169" s="41"/>
      <c r="CT169" s="41"/>
      <c r="CU169" s="41"/>
      <c r="CV169" s="41"/>
      <c r="CW169" s="41"/>
      <c r="CX169" s="41"/>
      <c r="CY169" s="41"/>
      <c r="CZ169" s="41"/>
      <c r="DA169" s="41"/>
      <c r="DB169" s="41"/>
      <c r="DC169" s="41"/>
      <c r="DD169" s="41"/>
      <c r="DE169" s="41"/>
      <c r="DF169" s="41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</row>
    <row r="170" spans="1:187" x14ac:dyDescent="0.35">
      <c r="A170" s="2"/>
      <c r="B170" s="2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  <c r="AP170" s="41"/>
      <c r="AQ170" s="41"/>
      <c r="AR170" s="41"/>
      <c r="AS170" s="41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  <c r="BF170" s="41"/>
      <c r="BG170" s="41"/>
      <c r="BH170" s="41"/>
      <c r="BI170" s="41"/>
      <c r="BJ170" s="41"/>
      <c r="BK170" s="41"/>
      <c r="BL170" s="41"/>
      <c r="BM170" s="41"/>
      <c r="BN170" s="41"/>
      <c r="BO170" s="41"/>
      <c r="BP170" s="41"/>
      <c r="BQ170" s="41"/>
      <c r="BR170" s="41"/>
      <c r="BS170" s="41"/>
      <c r="BT170" s="41"/>
      <c r="BU170" s="41"/>
      <c r="BV170" s="41"/>
      <c r="BW170" s="41"/>
      <c r="BX170" s="41"/>
      <c r="BY170" s="41"/>
      <c r="BZ170" s="41"/>
      <c r="CA170" s="41"/>
      <c r="CB170" s="41"/>
      <c r="CC170" s="41"/>
      <c r="CD170" s="41"/>
      <c r="CE170" s="41"/>
      <c r="CF170" s="41"/>
      <c r="CG170" s="41"/>
      <c r="CH170" s="41"/>
      <c r="CI170" s="41"/>
      <c r="CJ170" s="41"/>
      <c r="CK170" s="41"/>
      <c r="CL170" s="41"/>
      <c r="CM170" s="41"/>
      <c r="CN170" s="41"/>
      <c r="CO170" s="41"/>
      <c r="CP170" s="41"/>
      <c r="CQ170" s="41"/>
      <c r="CR170" s="41"/>
      <c r="CS170" s="41"/>
      <c r="CT170" s="41"/>
      <c r="CU170" s="41"/>
      <c r="CV170" s="41"/>
      <c r="CW170" s="41"/>
      <c r="CX170" s="41"/>
      <c r="CY170" s="41"/>
      <c r="CZ170" s="41"/>
      <c r="DA170" s="41"/>
      <c r="DB170" s="41"/>
      <c r="DC170" s="41"/>
      <c r="DD170" s="41"/>
      <c r="DE170" s="41"/>
      <c r="DF170" s="41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</row>
    <row r="171" spans="1:187" x14ac:dyDescent="0.35">
      <c r="A171" s="2"/>
      <c r="B171" s="2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  <c r="AS171" s="41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  <c r="BF171" s="41"/>
      <c r="BG171" s="41"/>
      <c r="BH171" s="41"/>
      <c r="BI171" s="41"/>
      <c r="BJ171" s="41"/>
      <c r="BK171" s="41"/>
      <c r="BL171" s="41"/>
      <c r="BM171" s="41"/>
      <c r="BN171" s="41"/>
      <c r="BO171" s="41"/>
      <c r="BP171" s="41"/>
      <c r="BQ171" s="41"/>
      <c r="BR171" s="41"/>
      <c r="BS171" s="41"/>
      <c r="BT171" s="41"/>
      <c r="BU171" s="41"/>
      <c r="BV171" s="41"/>
      <c r="BW171" s="41"/>
      <c r="BX171" s="41"/>
      <c r="BY171" s="41"/>
      <c r="BZ171" s="41"/>
      <c r="CA171" s="41"/>
      <c r="CB171" s="41"/>
      <c r="CC171" s="41"/>
      <c r="CD171" s="41"/>
      <c r="CE171" s="41"/>
      <c r="CF171" s="41"/>
      <c r="CG171" s="41"/>
      <c r="CH171" s="41"/>
      <c r="CI171" s="41"/>
      <c r="CJ171" s="41"/>
      <c r="CK171" s="41"/>
      <c r="CL171" s="41"/>
      <c r="CM171" s="41"/>
      <c r="CN171" s="41"/>
      <c r="CO171" s="41"/>
      <c r="CP171" s="41"/>
      <c r="CQ171" s="41"/>
      <c r="CR171" s="41"/>
      <c r="CS171" s="41"/>
      <c r="CT171" s="41"/>
      <c r="CU171" s="41"/>
      <c r="CV171" s="41"/>
      <c r="CW171" s="41"/>
      <c r="CX171" s="41"/>
      <c r="CY171" s="41"/>
      <c r="CZ171" s="41"/>
      <c r="DA171" s="41"/>
      <c r="DB171" s="41"/>
      <c r="DC171" s="41"/>
      <c r="DD171" s="41"/>
      <c r="DE171" s="41"/>
      <c r="DF171" s="41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</row>
    <row r="172" spans="1:187" x14ac:dyDescent="0.35">
      <c r="A172" s="2"/>
      <c r="B172" s="2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1"/>
      <c r="AP172" s="41"/>
      <c r="AQ172" s="41"/>
      <c r="AR172" s="41"/>
      <c r="AS172" s="41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  <c r="BF172" s="41"/>
      <c r="BG172" s="41"/>
      <c r="BH172" s="41"/>
      <c r="BI172" s="41"/>
      <c r="BJ172" s="41"/>
      <c r="BK172" s="41"/>
      <c r="BL172" s="41"/>
      <c r="BM172" s="41"/>
      <c r="BN172" s="41"/>
      <c r="BO172" s="41"/>
      <c r="BP172" s="41"/>
      <c r="BQ172" s="41"/>
      <c r="BR172" s="41"/>
      <c r="BS172" s="41"/>
      <c r="BT172" s="41"/>
      <c r="BU172" s="41"/>
      <c r="BV172" s="41"/>
      <c r="BW172" s="41"/>
      <c r="BX172" s="41"/>
      <c r="BY172" s="41"/>
      <c r="BZ172" s="41"/>
      <c r="CA172" s="41"/>
      <c r="CB172" s="41"/>
      <c r="CC172" s="41"/>
      <c r="CD172" s="41"/>
      <c r="CE172" s="41"/>
      <c r="CF172" s="41"/>
      <c r="CG172" s="41"/>
      <c r="CH172" s="41"/>
      <c r="CI172" s="41"/>
      <c r="CJ172" s="41"/>
      <c r="CK172" s="41"/>
      <c r="CL172" s="41"/>
      <c r="CM172" s="41"/>
      <c r="CN172" s="41"/>
      <c r="CO172" s="41"/>
      <c r="CP172" s="41"/>
      <c r="CQ172" s="41"/>
      <c r="CR172" s="41"/>
      <c r="CS172" s="41"/>
      <c r="CT172" s="41"/>
      <c r="CU172" s="41"/>
      <c r="CV172" s="41"/>
      <c r="CW172" s="41"/>
      <c r="CX172" s="41"/>
      <c r="CY172" s="41"/>
      <c r="CZ172" s="41"/>
      <c r="DA172" s="41"/>
      <c r="DB172" s="41"/>
      <c r="DC172" s="41"/>
      <c r="DD172" s="41"/>
      <c r="DE172" s="41"/>
      <c r="DF172" s="41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</row>
    <row r="173" spans="1:187" x14ac:dyDescent="0.35">
      <c r="A173" s="2"/>
      <c r="B173" s="2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  <c r="AS173" s="41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  <c r="BF173" s="41"/>
      <c r="BG173" s="41"/>
      <c r="BH173" s="41"/>
      <c r="BI173" s="41"/>
      <c r="BJ173" s="41"/>
      <c r="BK173" s="41"/>
      <c r="BL173" s="41"/>
      <c r="BM173" s="41"/>
      <c r="BN173" s="41"/>
      <c r="BO173" s="41"/>
      <c r="BP173" s="41"/>
      <c r="BQ173" s="41"/>
      <c r="BR173" s="41"/>
      <c r="BS173" s="41"/>
      <c r="BT173" s="41"/>
      <c r="BU173" s="41"/>
      <c r="BV173" s="41"/>
      <c r="BW173" s="41"/>
      <c r="BX173" s="41"/>
      <c r="BY173" s="41"/>
      <c r="BZ173" s="41"/>
      <c r="CA173" s="41"/>
      <c r="CB173" s="41"/>
      <c r="CC173" s="41"/>
      <c r="CD173" s="41"/>
      <c r="CE173" s="41"/>
      <c r="CF173" s="41"/>
      <c r="CG173" s="41"/>
      <c r="CH173" s="41"/>
      <c r="CI173" s="41"/>
      <c r="CJ173" s="41"/>
      <c r="CK173" s="41"/>
      <c r="CL173" s="41"/>
      <c r="CM173" s="41"/>
      <c r="CN173" s="41"/>
      <c r="CO173" s="41"/>
      <c r="CP173" s="41"/>
      <c r="CQ173" s="41"/>
      <c r="CR173" s="41"/>
      <c r="CS173" s="41"/>
      <c r="CT173" s="41"/>
      <c r="CU173" s="41"/>
      <c r="CV173" s="41"/>
      <c r="CW173" s="41"/>
      <c r="CX173" s="41"/>
      <c r="CY173" s="41"/>
      <c r="CZ173" s="41"/>
      <c r="DA173" s="41"/>
      <c r="DB173" s="41"/>
      <c r="DC173" s="41"/>
      <c r="DD173" s="41"/>
      <c r="DE173" s="41"/>
      <c r="DF173" s="41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</row>
    <row r="174" spans="1:187" x14ac:dyDescent="0.35">
      <c r="A174" s="2"/>
      <c r="B174" s="2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  <c r="AL174" s="41"/>
      <c r="AM174" s="41"/>
      <c r="AN174" s="41"/>
      <c r="AO174" s="41"/>
      <c r="AP174" s="41"/>
      <c r="AQ174" s="41"/>
      <c r="AR174" s="41"/>
      <c r="AS174" s="41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  <c r="BF174" s="41"/>
      <c r="BG174" s="41"/>
      <c r="BH174" s="41"/>
      <c r="BI174" s="41"/>
      <c r="BJ174" s="41"/>
      <c r="BK174" s="41"/>
      <c r="BL174" s="41"/>
      <c r="BM174" s="41"/>
      <c r="BN174" s="41"/>
      <c r="BO174" s="41"/>
      <c r="BP174" s="41"/>
      <c r="BQ174" s="41"/>
      <c r="BR174" s="41"/>
      <c r="BS174" s="41"/>
      <c r="BT174" s="41"/>
      <c r="BU174" s="41"/>
      <c r="BV174" s="41"/>
      <c r="BW174" s="41"/>
      <c r="BX174" s="41"/>
      <c r="BY174" s="41"/>
      <c r="BZ174" s="41"/>
      <c r="CA174" s="41"/>
      <c r="CB174" s="41"/>
      <c r="CC174" s="41"/>
      <c r="CD174" s="41"/>
      <c r="CE174" s="41"/>
      <c r="CF174" s="41"/>
      <c r="CG174" s="41"/>
      <c r="CH174" s="41"/>
      <c r="CI174" s="41"/>
      <c r="CJ174" s="41"/>
      <c r="CK174" s="41"/>
      <c r="CL174" s="41"/>
      <c r="CM174" s="41"/>
      <c r="CN174" s="41"/>
      <c r="CO174" s="41"/>
      <c r="CP174" s="41"/>
      <c r="CQ174" s="41"/>
      <c r="CR174" s="41"/>
      <c r="CS174" s="41"/>
      <c r="CT174" s="41"/>
      <c r="CU174" s="41"/>
      <c r="CV174" s="41"/>
      <c r="CW174" s="41"/>
      <c r="CX174" s="41"/>
      <c r="CY174" s="41"/>
      <c r="CZ174" s="41"/>
      <c r="DA174" s="41"/>
      <c r="DB174" s="41"/>
      <c r="DC174" s="41"/>
      <c r="DD174" s="41"/>
      <c r="DE174" s="41"/>
      <c r="DF174" s="41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</row>
    <row r="175" spans="1:187" x14ac:dyDescent="0.35">
      <c r="A175" s="2"/>
      <c r="B175" s="2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  <c r="AO175" s="41"/>
      <c r="AP175" s="41"/>
      <c r="AQ175" s="41"/>
      <c r="AR175" s="41"/>
      <c r="AS175" s="41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  <c r="BF175" s="41"/>
      <c r="BG175" s="41"/>
      <c r="BH175" s="41"/>
      <c r="BI175" s="41"/>
      <c r="BJ175" s="41"/>
      <c r="BK175" s="41"/>
      <c r="BL175" s="41"/>
      <c r="BM175" s="41"/>
      <c r="BN175" s="41"/>
      <c r="BO175" s="41"/>
      <c r="BP175" s="41"/>
      <c r="BQ175" s="41"/>
      <c r="BR175" s="41"/>
      <c r="BS175" s="41"/>
      <c r="BT175" s="41"/>
      <c r="BU175" s="41"/>
      <c r="BV175" s="41"/>
      <c r="BW175" s="41"/>
      <c r="BX175" s="41"/>
      <c r="BY175" s="41"/>
      <c r="BZ175" s="41"/>
      <c r="CA175" s="41"/>
      <c r="CB175" s="41"/>
      <c r="CC175" s="41"/>
      <c r="CD175" s="41"/>
      <c r="CE175" s="41"/>
      <c r="CF175" s="41"/>
      <c r="CG175" s="41"/>
      <c r="CH175" s="41"/>
      <c r="CI175" s="41"/>
      <c r="CJ175" s="41"/>
      <c r="CK175" s="41"/>
      <c r="CL175" s="41"/>
      <c r="CM175" s="41"/>
      <c r="CN175" s="41"/>
      <c r="CO175" s="41"/>
      <c r="CP175" s="41"/>
      <c r="CQ175" s="41"/>
      <c r="CR175" s="41"/>
      <c r="CS175" s="41"/>
      <c r="CT175" s="41"/>
      <c r="CU175" s="41"/>
      <c r="CV175" s="41"/>
      <c r="CW175" s="41"/>
      <c r="CX175" s="41"/>
      <c r="CY175" s="41"/>
      <c r="CZ175" s="41"/>
      <c r="DA175" s="41"/>
      <c r="DB175" s="41"/>
      <c r="DC175" s="41"/>
      <c r="DD175" s="41"/>
      <c r="DE175" s="41"/>
      <c r="DF175" s="41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</row>
    <row r="176" spans="1:187" x14ac:dyDescent="0.35">
      <c r="A176" s="2"/>
      <c r="B176" s="2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1"/>
      <c r="AP176" s="41"/>
      <c r="AQ176" s="41"/>
      <c r="AR176" s="41"/>
      <c r="AS176" s="41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  <c r="BF176" s="41"/>
      <c r="BG176" s="41"/>
      <c r="BH176" s="41"/>
      <c r="BI176" s="41"/>
      <c r="BJ176" s="41"/>
      <c r="BK176" s="41"/>
      <c r="BL176" s="41"/>
      <c r="BM176" s="41"/>
      <c r="BN176" s="41"/>
      <c r="BO176" s="41"/>
      <c r="BP176" s="41"/>
      <c r="BQ176" s="41"/>
      <c r="BR176" s="41"/>
      <c r="BS176" s="41"/>
      <c r="BT176" s="41"/>
      <c r="BU176" s="41"/>
      <c r="BV176" s="41"/>
      <c r="BW176" s="41"/>
      <c r="BX176" s="41"/>
      <c r="BY176" s="41"/>
      <c r="BZ176" s="41"/>
      <c r="CA176" s="41"/>
      <c r="CB176" s="41"/>
      <c r="CC176" s="41"/>
      <c r="CD176" s="41"/>
      <c r="CE176" s="41"/>
      <c r="CF176" s="41"/>
      <c r="CG176" s="41"/>
      <c r="CH176" s="41"/>
      <c r="CI176" s="41"/>
      <c r="CJ176" s="41"/>
      <c r="CK176" s="41"/>
      <c r="CL176" s="41"/>
      <c r="CM176" s="41"/>
      <c r="CN176" s="41"/>
      <c r="CO176" s="41"/>
      <c r="CP176" s="41"/>
      <c r="CQ176" s="41"/>
      <c r="CR176" s="41"/>
      <c r="CS176" s="41"/>
      <c r="CT176" s="41"/>
      <c r="CU176" s="41"/>
      <c r="CV176" s="41"/>
      <c r="CW176" s="41"/>
      <c r="CX176" s="41"/>
      <c r="CY176" s="41"/>
      <c r="CZ176" s="41"/>
      <c r="DA176" s="41"/>
      <c r="DB176" s="41"/>
      <c r="DC176" s="41"/>
      <c r="DD176" s="41"/>
      <c r="DE176" s="41"/>
      <c r="DF176" s="41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</row>
    <row r="177" spans="1:187" x14ac:dyDescent="0.35">
      <c r="A177" s="2"/>
      <c r="B177" s="2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41"/>
      <c r="AM177" s="41"/>
      <c r="AN177" s="41"/>
      <c r="AO177" s="41"/>
      <c r="AP177" s="41"/>
      <c r="AQ177" s="41"/>
      <c r="AR177" s="41"/>
      <c r="AS177" s="41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  <c r="BF177" s="41"/>
      <c r="BG177" s="41"/>
      <c r="BH177" s="41"/>
      <c r="BI177" s="41"/>
      <c r="BJ177" s="41"/>
      <c r="BK177" s="41"/>
      <c r="BL177" s="41"/>
      <c r="BM177" s="41"/>
      <c r="BN177" s="41"/>
      <c r="BO177" s="41"/>
      <c r="BP177" s="41"/>
      <c r="BQ177" s="41"/>
      <c r="BR177" s="41"/>
      <c r="BS177" s="41"/>
      <c r="BT177" s="41"/>
      <c r="BU177" s="41"/>
      <c r="BV177" s="41"/>
      <c r="BW177" s="41"/>
      <c r="BX177" s="41"/>
      <c r="BY177" s="41"/>
      <c r="BZ177" s="41"/>
      <c r="CA177" s="41"/>
      <c r="CB177" s="41"/>
      <c r="CC177" s="41"/>
      <c r="CD177" s="41"/>
      <c r="CE177" s="41"/>
      <c r="CF177" s="41"/>
      <c r="CG177" s="41"/>
      <c r="CH177" s="41"/>
      <c r="CI177" s="41"/>
      <c r="CJ177" s="41"/>
      <c r="CK177" s="41"/>
      <c r="CL177" s="41"/>
      <c r="CM177" s="41"/>
      <c r="CN177" s="41"/>
      <c r="CO177" s="41"/>
      <c r="CP177" s="41"/>
      <c r="CQ177" s="41"/>
      <c r="CR177" s="41"/>
      <c r="CS177" s="41"/>
      <c r="CT177" s="41"/>
      <c r="CU177" s="41"/>
      <c r="CV177" s="41"/>
      <c r="CW177" s="41"/>
      <c r="CX177" s="41"/>
      <c r="CY177" s="41"/>
      <c r="CZ177" s="41"/>
      <c r="DA177" s="41"/>
      <c r="DB177" s="41"/>
      <c r="DC177" s="41"/>
      <c r="DD177" s="41"/>
      <c r="DE177" s="41"/>
      <c r="DF177" s="41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</row>
    <row r="178" spans="1:187" x14ac:dyDescent="0.35">
      <c r="A178" s="2"/>
      <c r="B178" s="2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41"/>
      <c r="AM178" s="41"/>
      <c r="AN178" s="41"/>
      <c r="AO178" s="41"/>
      <c r="AP178" s="41"/>
      <c r="AQ178" s="41"/>
      <c r="AR178" s="41"/>
      <c r="AS178" s="41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  <c r="BF178" s="41"/>
      <c r="BG178" s="41"/>
      <c r="BH178" s="41"/>
      <c r="BI178" s="41"/>
      <c r="BJ178" s="41"/>
      <c r="BK178" s="41"/>
      <c r="BL178" s="41"/>
      <c r="BM178" s="41"/>
      <c r="BN178" s="41"/>
      <c r="BO178" s="41"/>
      <c r="BP178" s="41"/>
      <c r="BQ178" s="41"/>
      <c r="BR178" s="41"/>
      <c r="BS178" s="41"/>
      <c r="BT178" s="41"/>
      <c r="BU178" s="41"/>
      <c r="BV178" s="41"/>
      <c r="BW178" s="41"/>
      <c r="BX178" s="41"/>
      <c r="BY178" s="41"/>
      <c r="BZ178" s="41"/>
      <c r="CA178" s="41"/>
      <c r="CB178" s="41"/>
      <c r="CC178" s="41"/>
      <c r="CD178" s="41"/>
      <c r="CE178" s="41"/>
      <c r="CF178" s="41"/>
      <c r="CG178" s="41"/>
      <c r="CH178" s="41"/>
      <c r="CI178" s="41"/>
      <c r="CJ178" s="41"/>
      <c r="CK178" s="41"/>
      <c r="CL178" s="41"/>
      <c r="CM178" s="41"/>
      <c r="CN178" s="41"/>
      <c r="CO178" s="41"/>
      <c r="CP178" s="41"/>
      <c r="CQ178" s="41"/>
      <c r="CR178" s="41"/>
      <c r="CS178" s="41"/>
      <c r="CT178" s="41"/>
      <c r="CU178" s="41"/>
      <c r="CV178" s="41"/>
      <c r="CW178" s="41"/>
      <c r="CX178" s="41"/>
      <c r="CY178" s="41"/>
      <c r="CZ178" s="41"/>
      <c r="DA178" s="41"/>
      <c r="DB178" s="41"/>
      <c r="DC178" s="41"/>
      <c r="DD178" s="41"/>
      <c r="DE178" s="41"/>
      <c r="DF178" s="41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</row>
    <row r="179" spans="1:187" x14ac:dyDescent="0.35">
      <c r="A179" s="2"/>
      <c r="B179" s="2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41"/>
      <c r="AM179" s="41"/>
      <c r="AN179" s="41"/>
      <c r="AO179" s="41"/>
      <c r="AP179" s="41"/>
      <c r="AQ179" s="41"/>
      <c r="AR179" s="41"/>
      <c r="AS179" s="41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  <c r="BF179" s="41"/>
      <c r="BG179" s="41"/>
      <c r="BH179" s="41"/>
      <c r="BI179" s="41"/>
      <c r="BJ179" s="41"/>
      <c r="BK179" s="41"/>
      <c r="BL179" s="41"/>
      <c r="BM179" s="41"/>
      <c r="BN179" s="41"/>
      <c r="BO179" s="41"/>
      <c r="BP179" s="41"/>
      <c r="BQ179" s="41"/>
      <c r="BR179" s="41"/>
      <c r="BS179" s="41"/>
      <c r="BT179" s="41"/>
      <c r="BU179" s="41"/>
      <c r="BV179" s="41"/>
      <c r="BW179" s="41"/>
      <c r="BX179" s="41"/>
      <c r="BY179" s="41"/>
      <c r="BZ179" s="41"/>
      <c r="CA179" s="41"/>
      <c r="CB179" s="41"/>
      <c r="CC179" s="41"/>
      <c r="CD179" s="41"/>
      <c r="CE179" s="41"/>
      <c r="CF179" s="41"/>
      <c r="CG179" s="41"/>
      <c r="CH179" s="41"/>
      <c r="CI179" s="41"/>
      <c r="CJ179" s="41"/>
      <c r="CK179" s="41"/>
      <c r="CL179" s="41"/>
      <c r="CM179" s="41"/>
      <c r="CN179" s="41"/>
      <c r="CO179" s="41"/>
      <c r="CP179" s="41"/>
      <c r="CQ179" s="41"/>
      <c r="CR179" s="41"/>
      <c r="CS179" s="41"/>
      <c r="CT179" s="41"/>
      <c r="CU179" s="41"/>
      <c r="CV179" s="41"/>
      <c r="CW179" s="41"/>
      <c r="CX179" s="41"/>
      <c r="CY179" s="41"/>
      <c r="CZ179" s="41"/>
      <c r="DA179" s="41"/>
      <c r="DB179" s="41"/>
      <c r="DC179" s="41"/>
      <c r="DD179" s="41"/>
      <c r="DE179" s="41"/>
      <c r="DF179" s="41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</row>
    <row r="180" spans="1:187" x14ac:dyDescent="0.35">
      <c r="A180" s="2"/>
      <c r="B180" s="2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1"/>
      <c r="AP180" s="41"/>
      <c r="AQ180" s="41"/>
      <c r="AR180" s="41"/>
      <c r="AS180" s="41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  <c r="BF180" s="41"/>
      <c r="BG180" s="41"/>
      <c r="BH180" s="41"/>
      <c r="BI180" s="41"/>
      <c r="BJ180" s="41"/>
      <c r="BK180" s="41"/>
      <c r="BL180" s="41"/>
      <c r="BM180" s="41"/>
      <c r="BN180" s="41"/>
      <c r="BO180" s="41"/>
      <c r="BP180" s="41"/>
      <c r="BQ180" s="41"/>
      <c r="BR180" s="41"/>
      <c r="BS180" s="41"/>
      <c r="BT180" s="41"/>
      <c r="BU180" s="41"/>
      <c r="BV180" s="41"/>
      <c r="BW180" s="41"/>
      <c r="BX180" s="41"/>
      <c r="BY180" s="41"/>
      <c r="BZ180" s="41"/>
      <c r="CA180" s="41"/>
      <c r="CB180" s="41"/>
      <c r="CC180" s="41"/>
      <c r="CD180" s="41"/>
      <c r="CE180" s="41"/>
      <c r="CF180" s="41"/>
      <c r="CG180" s="41"/>
      <c r="CH180" s="41"/>
      <c r="CI180" s="41"/>
      <c r="CJ180" s="41"/>
      <c r="CK180" s="41"/>
      <c r="CL180" s="41"/>
      <c r="CM180" s="41"/>
      <c r="CN180" s="41"/>
      <c r="CO180" s="41"/>
      <c r="CP180" s="41"/>
      <c r="CQ180" s="41"/>
      <c r="CR180" s="41"/>
      <c r="CS180" s="41"/>
      <c r="CT180" s="41"/>
      <c r="CU180" s="41"/>
      <c r="CV180" s="41"/>
      <c r="CW180" s="41"/>
      <c r="CX180" s="41"/>
      <c r="CY180" s="41"/>
      <c r="CZ180" s="41"/>
      <c r="DA180" s="41"/>
      <c r="DB180" s="41"/>
      <c r="DC180" s="41"/>
      <c r="DD180" s="41"/>
      <c r="DE180" s="41"/>
      <c r="DF180" s="41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</row>
    <row r="181" spans="1:187" x14ac:dyDescent="0.35">
      <c r="A181" s="2"/>
      <c r="B181" s="2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41"/>
      <c r="AM181" s="41"/>
      <c r="AN181" s="41"/>
      <c r="AO181" s="41"/>
      <c r="AP181" s="41"/>
      <c r="AQ181" s="41"/>
      <c r="AR181" s="41"/>
      <c r="AS181" s="41"/>
      <c r="AT181" s="41"/>
      <c r="AU181" s="41"/>
      <c r="AV181" s="41"/>
      <c r="AW181" s="41"/>
      <c r="AX181" s="41"/>
      <c r="AY181" s="41"/>
      <c r="AZ181" s="41"/>
      <c r="BA181" s="41"/>
      <c r="BB181" s="41"/>
      <c r="BC181" s="41"/>
      <c r="BD181" s="41"/>
      <c r="BE181" s="41"/>
      <c r="BF181" s="41"/>
      <c r="BG181" s="41"/>
      <c r="BH181" s="41"/>
      <c r="BI181" s="41"/>
      <c r="BJ181" s="41"/>
      <c r="BK181" s="41"/>
      <c r="BL181" s="41"/>
      <c r="BM181" s="41"/>
      <c r="BN181" s="41"/>
      <c r="BO181" s="41"/>
      <c r="BP181" s="41"/>
      <c r="BQ181" s="41"/>
      <c r="BR181" s="41"/>
      <c r="BS181" s="41"/>
      <c r="BT181" s="41"/>
      <c r="BU181" s="41"/>
      <c r="BV181" s="41"/>
      <c r="BW181" s="41"/>
      <c r="BX181" s="41"/>
      <c r="BY181" s="41"/>
      <c r="BZ181" s="41"/>
      <c r="CA181" s="41"/>
      <c r="CB181" s="41"/>
      <c r="CC181" s="41"/>
      <c r="CD181" s="41"/>
      <c r="CE181" s="41"/>
      <c r="CF181" s="41"/>
      <c r="CG181" s="41"/>
      <c r="CH181" s="41"/>
      <c r="CI181" s="41"/>
      <c r="CJ181" s="41"/>
      <c r="CK181" s="41"/>
      <c r="CL181" s="41"/>
      <c r="CM181" s="41"/>
      <c r="CN181" s="41"/>
      <c r="CO181" s="41"/>
      <c r="CP181" s="41"/>
      <c r="CQ181" s="41"/>
      <c r="CR181" s="41"/>
      <c r="CS181" s="41"/>
      <c r="CT181" s="41"/>
      <c r="CU181" s="41"/>
      <c r="CV181" s="41"/>
      <c r="CW181" s="41"/>
      <c r="CX181" s="41"/>
      <c r="CY181" s="41"/>
      <c r="CZ181" s="41"/>
      <c r="DA181" s="41"/>
      <c r="DB181" s="41"/>
      <c r="DC181" s="41"/>
      <c r="DD181" s="41"/>
      <c r="DE181" s="41"/>
      <c r="DF181" s="41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</row>
    <row r="182" spans="1:187" x14ac:dyDescent="0.35">
      <c r="A182" s="2"/>
      <c r="B182" s="2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  <c r="AP182" s="41"/>
      <c r="AQ182" s="41"/>
      <c r="AR182" s="41"/>
      <c r="AS182" s="41"/>
      <c r="AT182" s="41"/>
      <c r="AU182" s="41"/>
      <c r="AV182" s="41"/>
      <c r="AW182" s="41"/>
      <c r="AX182" s="41"/>
      <c r="AY182" s="41"/>
      <c r="AZ182" s="41"/>
      <c r="BA182" s="41"/>
      <c r="BB182" s="41"/>
      <c r="BC182" s="41"/>
      <c r="BD182" s="41"/>
      <c r="BE182" s="41"/>
      <c r="BF182" s="41"/>
      <c r="BG182" s="41"/>
      <c r="BH182" s="41"/>
      <c r="BI182" s="41"/>
      <c r="BJ182" s="41"/>
      <c r="BK182" s="41"/>
      <c r="BL182" s="41"/>
      <c r="BM182" s="41"/>
      <c r="BN182" s="41"/>
      <c r="BO182" s="41"/>
      <c r="BP182" s="41"/>
      <c r="BQ182" s="41"/>
      <c r="BR182" s="41"/>
      <c r="BS182" s="41"/>
      <c r="BT182" s="41"/>
      <c r="BU182" s="41"/>
      <c r="BV182" s="41"/>
      <c r="BW182" s="41"/>
      <c r="BX182" s="41"/>
      <c r="BY182" s="41"/>
      <c r="BZ182" s="41"/>
      <c r="CA182" s="41"/>
      <c r="CB182" s="41"/>
      <c r="CC182" s="41"/>
      <c r="CD182" s="41"/>
      <c r="CE182" s="41"/>
      <c r="CF182" s="41"/>
      <c r="CG182" s="41"/>
      <c r="CH182" s="41"/>
      <c r="CI182" s="41"/>
      <c r="CJ182" s="41"/>
      <c r="CK182" s="41"/>
      <c r="CL182" s="41"/>
      <c r="CM182" s="41"/>
      <c r="CN182" s="41"/>
      <c r="CO182" s="41"/>
      <c r="CP182" s="41"/>
      <c r="CQ182" s="41"/>
      <c r="CR182" s="41"/>
      <c r="CS182" s="41"/>
      <c r="CT182" s="41"/>
      <c r="CU182" s="41"/>
      <c r="CV182" s="41"/>
      <c r="CW182" s="41"/>
      <c r="CX182" s="41"/>
      <c r="CY182" s="41"/>
      <c r="CZ182" s="41"/>
      <c r="DA182" s="41"/>
      <c r="DB182" s="41"/>
      <c r="DC182" s="41"/>
      <c r="DD182" s="41"/>
      <c r="DE182" s="41"/>
      <c r="DF182" s="41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</row>
    <row r="183" spans="1:187" x14ac:dyDescent="0.35">
      <c r="A183" s="2"/>
      <c r="B183" s="2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41"/>
      <c r="AM183" s="41"/>
      <c r="AN183" s="41"/>
      <c r="AO183" s="41"/>
      <c r="AP183" s="41"/>
      <c r="AQ183" s="41"/>
      <c r="AR183" s="41"/>
      <c r="AS183" s="41"/>
      <c r="AT183" s="41"/>
      <c r="AU183" s="41"/>
      <c r="AV183" s="41"/>
      <c r="AW183" s="41"/>
      <c r="AX183" s="41"/>
      <c r="AY183" s="41"/>
      <c r="AZ183" s="41"/>
      <c r="BA183" s="41"/>
      <c r="BB183" s="41"/>
      <c r="BC183" s="41"/>
      <c r="BD183" s="41"/>
      <c r="BE183" s="41"/>
      <c r="BF183" s="41"/>
      <c r="BG183" s="41"/>
      <c r="BH183" s="41"/>
      <c r="BI183" s="41"/>
      <c r="BJ183" s="41"/>
      <c r="BK183" s="41"/>
      <c r="BL183" s="41"/>
      <c r="BM183" s="41"/>
      <c r="BN183" s="41"/>
      <c r="BO183" s="41"/>
      <c r="BP183" s="41"/>
      <c r="BQ183" s="41"/>
      <c r="BR183" s="41"/>
      <c r="BS183" s="41"/>
      <c r="BT183" s="41"/>
      <c r="BU183" s="41"/>
      <c r="BV183" s="41"/>
      <c r="BW183" s="41"/>
      <c r="BX183" s="41"/>
      <c r="BY183" s="41"/>
      <c r="BZ183" s="41"/>
      <c r="CA183" s="41"/>
      <c r="CB183" s="41"/>
      <c r="CC183" s="41"/>
      <c r="CD183" s="41"/>
      <c r="CE183" s="41"/>
      <c r="CF183" s="41"/>
      <c r="CG183" s="41"/>
      <c r="CH183" s="41"/>
      <c r="CI183" s="41"/>
      <c r="CJ183" s="41"/>
      <c r="CK183" s="41"/>
      <c r="CL183" s="41"/>
      <c r="CM183" s="41"/>
      <c r="CN183" s="41"/>
      <c r="CO183" s="41"/>
      <c r="CP183" s="41"/>
      <c r="CQ183" s="41"/>
      <c r="CR183" s="41"/>
      <c r="CS183" s="41"/>
      <c r="CT183" s="41"/>
      <c r="CU183" s="41"/>
      <c r="CV183" s="41"/>
      <c r="CW183" s="41"/>
      <c r="CX183" s="41"/>
      <c r="CY183" s="41"/>
      <c r="CZ183" s="41"/>
      <c r="DA183" s="41"/>
      <c r="DB183" s="41"/>
      <c r="DC183" s="41"/>
      <c r="DD183" s="41"/>
      <c r="DE183" s="41"/>
      <c r="DF183" s="41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</row>
    <row r="184" spans="1:187" x14ac:dyDescent="0.35">
      <c r="A184" s="2"/>
      <c r="B184" s="2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1"/>
      <c r="AP184" s="41"/>
      <c r="AQ184" s="41"/>
      <c r="AR184" s="41"/>
      <c r="AS184" s="41"/>
      <c r="AT184" s="41"/>
      <c r="AU184" s="41"/>
      <c r="AV184" s="41"/>
      <c r="AW184" s="41"/>
      <c r="AX184" s="41"/>
      <c r="AY184" s="41"/>
      <c r="AZ184" s="41"/>
      <c r="BA184" s="41"/>
      <c r="BB184" s="41"/>
      <c r="BC184" s="41"/>
      <c r="BD184" s="41"/>
      <c r="BE184" s="41"/>
      <c r="BF184" s="41"/>
      <c r="BG184" s="41"/>
      <c r="BH184" s="41"/>
      <c r="BI184" s="41"/>
      <c r="BJ184" s="41"/>
      <c r="BK184" s="41"/>
      <c r="BL184" s="41"/>
      <c r="BM184" s="41"/>
      <c r="BN184" s="41"/>
      <c r="BO184" s="41"/>
      <c r="BP184" s="41"/>
      <c r="BQ184" s="41"/>
      <c r="BR184" s="41"/>
      <c r="BS184" s="41"/>
      <c r="BT184" s="41"/>
      <c r="BU184" s="41"/>
      <c r="BV184" s="41"/>
      <c r="BW184" s="41"/>
      <c r="BX184" s="41"/>
      <c r="BY184" s="41"/>
      <c r="BZ184" s="41"/>
      <c r="CA184" s="41"/>
      <c r="CB184" s="41"/>
      <c r="CC184" s="41"/>
      <c r="CD184" s="41"/>
      <c r="CE184" s="41"/>
      <c r="CF184" s="41"/>
      <c r="CG184" s="41"/>
      <c r="CH184" s="41"/>
      <c r="CI184" s="41"/>
      <c r="CJ184" s="41"/>
      <c r="CK184" s="41"/>
      <c r="CL184" s="41"/>
      <c r="CM184" s="41"/>
      <c r="CN184" s="41"/>
      <c r="CO184" s="41"/>
      <c r="CP184" s="41"/>
      <c r="CQ184" s="41"/>
      <c r="CR184" s="41"/>
      <c r="CS184" s="41"/>
      <c r="CT184" s="41"/>
      <c r="CU184" s="41"/>
      <c r="CV184" s="41"/>
      <c r="CW184" s="41"/>
      <c r="CX184" s="41"/>
      <c r="CY184" s="41"/>
      <c r="CZ184" s="41"/>
      <c r="DA184" s="41"/>
      <c r="DB184" s="41"/>
      <c r="DC184" s="41"/>
      <c r="DD184" s="41"/>
      <c r="DE184" s="41"/>
      <c r="DF184" s="41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</row>
    <row r="185" spans="1:187" x14ac:dyDescent="0.35">
      <c r="A185" s="2"/>
      <c r="B185" s="2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  <c r="AM185" s="41"/>
      <c r="AN185" s="41"/>
      <c r="AO185" s="41"/>
      <c r="AP185" s="41"/>
      <c r="AQ185" s="41"/>
      <c r="AR185" s="41"/>
      <c r="AS185" s="41"/>
      <c r="AT185" s="41"/>
      <c r="AU185" s="41"/>
      <c r="AV185" s="41"/>
      <c r="AW185" s="41"/>
      <c r="AX185" s="41"/>
      <c r="AY185" s="41"/>
      <c r="AZ185" s="41"/>
      <c r="BA185" s="41"/>
      <c r="BB185" s="41"/>
      <c r="BC185" s="41"/>
      <c r="BD185" s="41"/>
      <c r="BE185" s="41"/>
      <c r="BF185" s="41"/>
      <c r="BG185" s="41"/>
      <c r="BH185" s="41"/>
      <c r="BI185" s="41"/>
      <c r="BJ185" s="41"/>
      <c r="BK185" s="41"/>
      <c r="BL185" s="41"/>
      <c r="BM185" s="41"/>
      <c r="BN185" s="41"/>
      <c r="BO185" s="41"/>
      <c r="BP185" s="41"/>
      <c r="BQ185" s="41"/>
      <c r="BR185" s="41"/>
      <c r="BS185" s="41"/>
      <c r="BT185" s="41"/>
      <c r="BU185" s="41"/>
      <c r="BV185" s="41"/>
      <c r="BW185" s="41"/>
      <c r="BX185" s="41"/>
      <c r="BY185" s="41"/>
      <c r="BZ185" s="41"/>
      <c r="CA185" s="41"/>
      <c r="CB185" s="41"/>
      <c r="CC185" s="41"/>
      <c r="CD185" s="41"/>
      <c r="CE185" s="41"/>
      <c r="CF185" s="41"/>
      <c r="CG185" s="41"/>
      <c r="CH185" s="41"/>
      <c r="CI185" s="41"/>
      <c r="CJ185" s="41"/>
      <c r="CK185" s="41"/>
      <c r="CL185" s="41"/>
      <c r="CM185" s="41"/>
      <c r="CN185" s="41"/>
      <c r="CO185" s="41"/>
      <c r="CP185" s="41"/>
      <c r="CQ185" s="41"/>
      <c r="CR185" s="41"/>
      <c r="CS185" s="41"/>
      <c r="CT185" s="41"/>
      <c r="CU185" s="41"/>
      <c r="CV185" s="41"/>
      <c r="CW185" s="41"/>
      <c r="CX185" s="41"/>
      <c r="CY185" s="41"/>
      <c r="CZ185" s="41"/>
      <c r="DA185" s="41"/>
      <c r="DB185" s="41"/>
      <c r="DC185" s="41"/>
      <c r="DD185" s="41"/>
      <c r="DE185" s="41"/>
      <c r="DF185" s="41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</row>
    <row r="186" spans="1:187" x14ac:dyDescent="0.35">
      <c r="A186" s="2"/>
      <c r="B186" s="2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1"/>
      <c r="AO186" s="41"/>
      <c r="AP186" s="41"/>
      <c r="AQ186" s="41"/>
      <c r="AR186" s="41"/>
      <c r="AS186" s="41"/>
      <c r="AT186" s="41"/>
      <c r="AU186" s="41"/>
      <c r="AV186" s="41"/>
      <c r="AW186" s="41"/>
      <c r="AX186" s="41"/>
      <c r="AY186" s="41"/>
      <c r="AZ186" s="41"/>
      <c r="BA186" s="41"/>
      <c r="BB186" s="41"/>
      <c r="BC186" s="41"/>
      <c r="BD186" s="41"/>
      <c r="BE186" s="41"/>
      <c r="BF186" s="41"/>
      <c r="BG186" s="41"/>
      <c r="BH186" s="41"/>
      <c r="BI186" s="41"/>
      <c r="BJ186" s="41"/>
      <c r="BK186" s="41"/>
      <c r="BL186" s="41"/>
      <c r="BM186" s="41"/>
      <c r="BN186" s="41"/>
      <c r="BO186" s="41"/>
      <c r="BP186" s="41"/>
      <c r="BQ186" s="41"/>
      <c r="BR186" s="41"/>
      <c r="BS186" s="41"/>
      <c r="BT186" s="41"/>
      <c r="BU186" s="41"/>
      <c r="BV186" s="41"/>
      <c r="BW186" s="41"/>
      <c r="BX186" s="41"/>
      <c r="BY186" s="41"/>
      <c r="BZ186" s="41"/>
      <c r="CA186" s="41"/>
      <c r="CB186" s="41"/>
      <c r="CC186" s="41"/>
      <c r="CD186" s="41"/>
      <c r="CE186" s="41"/>
      <c r="CF186" s="41"/>
      <c r="CG186" s="41"/>
      <c r="CH186" s="41"/>
      <c r="CI186" s="41"/>
      <c r="CJ186" s="41"/>
      <c r="CK186" s="41"/>
      <c r="CL186" s="41"/>
      <c r="CM186" s="41"/>
      <c r="CN186" s="41"/>
      <c r="CO186" s="41"/>
      <c r="CP186" s="41"/>
      <c r="CQ186" s="41"/>
      <c r="CR186" s="41"/>
      <c r="CS186" s="41"/>
      <c r="CT186" s="41"/>
      <c r="CU186" s="41"/>
      <c r="CV186" s="41"/>
      <c r="CW186" s="41"/>
      <c r="CX186" s="41"/>
      <c r="CY186" s="41"/>
      <c r="CZ186" s="41"/>
      <c r="DA186" s="41"/>
      <c r="DB186" s="41"/>
      <c r="DC186" s="41"/>
      <c r="DD186" s="41"/>
      <c r="DE186" s="41"/>
      <c r="DF186" s="41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</row>
    <row r="187" spans="1:187" x14ac:dyDescent="0.35">
      <c r="A187" s="2"/>
      <c r="B187" s="2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  <c r="AL187" s="41"/>
      <c r="AM187" s="41"/>
      <c r="AN187" s="41"/>
      <c r="AO187" s="41"/>
      <c r="AP187" s="41"/>
      <c r="AQ187" s="41"/>
      <c r="AR187" s="41"/>
      <c r="AS187" s="41"/>
      <c r="AT187" s="41"/>
      <c r="AU187" s="41"/>
      <c r="AV187" s="41"/>
      <c r="AW187" s="41"/>
      <c r="AX187" s="41"/>
      <c r="AY187" s="41"/>
      <c r="AZ187" s="41"/>
      <c r="BA187" s="41"/>
      <c r="BB187" s="41"/>
      <c r="BC187" s="41"/>
      <c r="BD187" s="41"/>
      <c r="BE187" s="41"/>
      <c r="BF187" s="41"/>
      <c r="BG187" s="41"/>
      <c r="BH187" s="41"/>
      <c r="BI187" s="41"/>
      <c r="BJ187" s="41"/>
      <c r="BK187" s="41"/>
      <c r="BL187" s="41"/>
      <c r="BM187" s="41"/>
      <c r="BN187" s="41"/>
      <c r="BO187" s="41"/>
      <c r="BP187" s="41"/>
      <c r="BQ187" s="41"/>
      <c r="BR187" s="41"/>
      <c r="BS187" s="41"/>
      <c r="BT187" s="41"/>
      <c r="BU187" s="41"/>
      <c r="BV187" s="41"/>
      <c r="BW187" s="41"/>
      <c r="BX187" s="41"/>
      <c r="BY187" s="41"/>
      <c r="BZ187" s="41"/>
      <c r="CA187" s="41"/>
      <c r="CB187" s="41"/>
      <c r="CC187" s="41"/>
      <c r="CD187" s="41"/>
      <c r="CE187" s="41"/>
      <c r="CF187" s="41"/>
      <c r="CG187" s="41"/>
      <c r="CH187" s="41"/>
      <c r="CI187" s="41"/>
      <c r="CJ187" s="41"/>
      <c r="CK187" s="41"/>
      <c r="CL187" s="41"/>
      <c r="CM187" s="41"/>
      <c r="CN187" s="41"/>
      <c r="CO187" s="41"/>
      <c r="CP187" s="41"/>
      <c r="CQ187" s="41"/>
      <c r="CR187" s="41"/>
      <c r="CS187" s="41"/>
      <c r="CT187" s="41"/>
      <c r="CU187" s="41"/>
      <c r="CV187" s="41"/>
      <c r="CW187" s="41"/>
      <c r="CX187" s="41"/>
      <c r="CY187" s="41"/>
      <c r="CZ187" s="41"/>
      <c r="DA187" s="41"/>
      <c r="DB187" s="41"/>
      <c r="DC187" s="41"/>
      <c r="DD187" s="41"/>
      <c r="DE187" s="41"/>
      <c r="DF187" s="41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</row>
    <row r="188" spans="1:187" x14ac:dyDescent="0.35">
      <c r="A188" s="2"/>
      <c r="B188" s="2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41"/>
      <c r="AM188" s="41"/>
      <c r="AN188" s="41"/>
      <c r="AO188" s="41"/>
      <c r="AP188" s="41"/>
      <c r="AQ188" s="41"/>
      <c r="AR188" s="41"/>
      <c r="AS188" s="41"/>
      <c r="AT188" s="41"/>
      <c r="AU188" s="41"/>
      <c r="AV188" s="41"/>
      <c r="AW188" s="41"/>
      <c r="AX188" s="41"/>
      <c r="AY188" s="41"/>
      <c r="AZ188" s="41"/>
      <c r="BA188" s="41"/>
      <c r="BB188" s="41"/>
      <c r="BC188" s="41"/>
      <c r="BD188" s="41"/>
      <c r="BE188" s="41"/>
      <c r="BF188" s="41"/>
      <c r="BG188" s="41"/>
      <c r="BH188" s="41"/>
      <c r="BI188" s="41"/>
      <c r="BJ188" s="41"/>
      <c r="BK188" s="41"/>
      <c r="BL188" s="41"/>
      <c r="BM188" s="41"/>
      <c r="BN188" s="41"/>
      <c r="BO188" s="41"/>
      <c r="BP188" s="41"/>
      <c r="BQ188" s="41"/>
      <c r="BR188" s="41"/>
      <c r="BS188" s="41"/>
      <c r="BT188" s="41"/>
      <c r="BU188" s="41"/>
      <c r="BV188" s="41"/>
      <c r="BW188" s="41"/>
      <c r="BX188" s="41"/>
      <c r="BY188" s="41"/>
      <c r="BZ188" s="41"/>
      <c r="CA188" s="41"/>
      <c r="CB188" s="41"/>
      <c r="CC188" s="41"/>
      <c r="CD188" s="41"/>
      <c r="CE188" s="41"/>
      <c r="CF188" s="41"/>
      <c r="CG188" s="41"/>
      <c r="CH188" s="41"/>
      <c r="CI188" s="41"/>
      <c r="CJ188" s="41"/>
      <c r="CK188" s="41"/>
      <c r="CL188" s="41"/>
      <c r="CM188" s="41"/>
      <c r="CN188" s="41"/>
      <c r="CO188" s="41"/>
      <c r="CP188" s="41"/>
      <c r="CQ188" s="41"/>
      <c r="CR188" s="41"/>
      <c r="CS188" s="41"/>
      <c r="CT188" s="41"/>
      <c r="CU188" s="41"/>
      <c r="CV188" s="41"/>
      <c r="CW188" s="41"/>
      <c r="CX188" s="41"/>
      <c r="CY188" s="41"/>
      <c r="CZ188" s="41"/>
      <c r="DA188" s="41"/>
      <c r="DB188" s="41"/>
      <c r="DC188" s="41"/>
      <c r="DD188" s="41"/>
      <c r="DE188" s="41"/>
      <c r="DF188" s="41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</row>
    <row r="189" spans="1:187" x14ac:dyDescent="0.35">
      <c r="A189" s="2"/>
      <c r="B189" s="2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1"/>
      <c r="AP189" s="41"/>
      <c r="AQ189" s="41"/>
      <c r="AR189" s="41"/>
      <c r="AS189" s="41"/>
      <c r="AT189" s="41"/>
      <c r="AU189" s="41"/>
      <c r="AV189" s="41"/>
      <c r="AW189" s="41"/>
      <c r="AX189" s="41"/>
      <c r="AY189" s="41"/>
      <c r="AZ189" s="41"/>
      <c r="BA189" s="41"/>
      <c r="BB189" s="41"/>
      <c r="BC189" s="41"/>
      <c r="BD189" s="41"/>
      <c r="BE189" s="41"/>
      <c r="BF189" s="41"/>
      <c r="BG189" s="41"/>
      <c r="BH189" s="41"/>
      <c r="BI189" s="41"/>
      <c r="BJ189" s="41"/>
      <c r="BK189" s="41"/>
      <c r="BL189" s="41"/>
      <c r="BM189" s="41"/>
      <c r="BN189" s="41"/>
      <c r="BO189" s="41"/>
      <c r="BP189" s="41"/>
      <c r="BQ189" s="41"/>
      <c r="BR189" s="41"/>
      <c r="BS189" s="41"/>
      <c r="BT189" s="41"/>
      <c r="BU189" s="41"/>
      <c r="BV189" s="41"/>
      <c r="BW189" s="41"/>
      <c r="BX189" s="41"/>
      <c r="BY189" s="41"/>
      <c r="BZ189" s="41"/>
      <c r="CA189" s="41"/>
      <c r="CB189" s="41"/>
      <c r="CC189" s="41"/>
      <c r="CD189" s="41"/>
      <c r="CE189" s="41"/>
      <c r="CF189" s="41"/>
      <c r="CG189" s="41"/>
      <c r="CH189" s="41"/>
      <c r="CI189" s="41"/>
      <c r="CJ189" s="41"/>
      <c r="CK189" s="41"/>
      <c r="CL189" s="41"/>
      <c r="CM189" s="41"/>
      <c r="CN189" s="41"/>
      <c r="CO189" s="41"/>
      <c r="CP189" s="41"/>
      <c r="CQ189" s="41"/>
      <c r="CR189" s="41"/>
      <c r="CS189" s="41"/>
      <c r="CT189" s="41"/>
      <c r="CU189" s="41"/>
      <c r="CV189" s="41"/>
      <c r="CW189" s="41"/>
      <c r="CX189" s="41"/>
      <c r="CY189" s="41"/>
      <c r="CZ189" s="41"/>
      <c r="DA189" s="41"/>
      <c r="DB189" s="41"/>
      <c r="DC189" s="41"/>
      <c r="DD189" s="41"/>
      <c r="DE189" s="41"/>
      <c r="DF189" s="41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</row>
    <row r="190" spans="1:187" x14ac:dyDescent="0.35">
      <c r="A190" s="2"/>
      <c r="B190" s="2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  <c r="AL190" s="41"/>
      <c r="AM190" s="41"/>
      <c r="AN190" s="41"/>
      <c r="AO190" s="41"/>
      <c r="AP190" s="41"/>
      <c r="AQ190" s="41"/>
      <c r="AR190" s="41"/>
      <c r="AS190" s="41"/>
      <c r="AT190" s="41"/>
      <c r="AU190" s="41"/>
      <c r="AV190" s="41"/>
      <c r="AW190" s="41"/>
      <c r="AX190" s="41"/>
      <c r="AY190" s="41"/>
      <c r="AZ190" s="41"/>
      <c r="BA190" s="41"/>
      <c r="BB190" s="41"/>
      <c r="BC190" s="41"/>
      <c r="BD190" s="41"/>
      <c r="BE190" s="41"/>
      <c r="BF190" s="41"/>
      <c r="BG190" s="41"/>
      <c r="BH190" s="41"/>
      <c r="BI190" s="41"/>
      <c r="BJ190" s="41"/>
      <c r="BK190" s="41"/>
      <c r="BL190" s="41"/>
      <c r="BM190" s="41"/>
      <c r="BN190" s="41"/>
      <c r="BO190" s="41"/>
      <c r="BP190" s="41"/>
      <c r="BQ190" s="41"/>
      <c r="BR190" s="41"/>
      <c r="BS190" s="41"/>
      <c r="BT190" s="41"/>
      <c r="BU190" s="41"/>
      <c r="BV190" s="41"/>
      <c r="BW190" s="41"/>
      <c r="BX190" s="41"/>
      <c r="BY190" s="41"/>
      <c r="BZ190" s="41"/>
      <c r="CA190" s="41"/>
      <c r="CB190" s="41"/>
      <c r="CC190" s="41"/>
      <c r="CD190" s="41"/>
      <c r="CE190" s="41"/>
      <c r="CF190" s="41"/>
      <c r="CG190" s="41"/>
      <c r="CH190" s="41"/>
      <c r="CI190" s="41"/>
      <c r="CJ190" s="41"/>
      <c r="CK190" s="41"/>
      <c r="CL190" s="41"/>
      <c r="CM190" s="41"/>
      <c r="CN190" s="41"/>
      <c r="CO190" s="41"/>
      <c r="CP190" s="41"/>
      <c r="CQ190" s="41"/>
      <c r="CR190" s="41"/>
      <c r="CS190" s="41"/>
      <c r="CT190" s="41"/>
      <c r="CU190" s="41"/>
      <c r="CV190" s="41"/>
      <c r="CW190" s="41"/>
      <c r="CX190" s="41"/>
      <c r="CY190" s="41"/>
      <c r="CZ190" s="41"/>
      <c r="DA190" s="41"/>
      <c r="DB190" s="41"/>
      <c r="DC190" s="41"/>
      <c r="DD190" s="41"/>
      <c r="DE190" s="41"/>
      <c r="DF190" s="41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</row>
    <row r="191" spans="1:187" x14ac:dyDescent="0.35">
      <c r="A191" s="2"/>
      <c r="B191" s="2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  <c r="AL191" s="41"/>
      <c r="AM191" s="41"/>
      <c r="AN191" s="41"/>
      <c r="AO191" s="41"/>
      <c r="AP191" s="41"/>
      <c r="AQ191" s="41"/>
      <c r="AR191" s="41"/>
      <c r="AS191" s="41"/>
      <c r="AT191" s="41"/>
      <c r="AU191" s="41"/>
      <c r="AV191" s="41"/>
      <c r="AW191" s="41"/>
      <c r="AX191" s="41"/>
      <c r="AY191" s="41"/>
      <c r="AZ191" s="41"/>
      <c r="BA191" s="41"/>
      <c r="BB191" s="41"/>
      <c r="BC191" s="41"/>
      <c r="BD191" s="41"/>
      <c r="BE191" s="41"/>
      <c r="BF191" s="41"/>
      <c r="BG191" s="41"/>
      <c r="BH191" s="41"/>
      <c r="BI191" s="41"/>
      <c r="BJ191" s="41"/>
      <c r="BK191" s="41"/>
      <c r="BL191" s="41"/>
      <c r="BM191" s="41"/>
      <c r="BN191" s="41"/>
      <c r="BO191" s="41"/>
      <c r="BP191" s="41"/>
      <c r="BQ191" s="41"/>
      <c r="BR191" s="41"/>
      <c r="BS191" s="41"/>
      <c r="BT191" s="41"/>
      <c r="BU191" s="41"/>
      <c r="BV191" s="41"/>
      <c r="BW191" s="41"/>
      <c r="BX191" s="41"/>
      <c r="BY191" s="41"/>
      <c r="BZ191" s="41"/>
      <c r="CA191" s="41"/>
      <c r="CB191" s="41"/>
      <c r="CC191" s="41"/>
      <c r="CD191" s="41"/>
      <c r="CE191" s="41"/>
      <c r="CF191" s="41"/>
      <c r="CG191" s="41"/>
      <c r="CH191" s="41"/>
      <c r="CI191" s="41"/>
      <c r="CJ191" s="41"/>
      <c r="CK191" s="41"/>
      <c r="CL191" s="41"/>
      <c r="CM191" s="41"/>
      <c r="CN191" s="41"/>
      <c r="CO191" s="41"/>
      <c r="CP191" s="41"/>
      <c r="CQ191" s="41"/>
      <c r="CR191" s="41"/>
      <c r="CS191" s="41"/>
      <c r="CT191" s="41"/>
      <c r="CU191" s="41"/>
      <c r="CV191" s="41"/>
      <c r="CW191" s="41"/>
      <c r="CX191" s="41"/>
      <c r="CY191" s="41"/>
      <c r="CZ191" s="41"/>
      <c r="DA191" s="41"/>
      <c r="DB191" s="41"/>
      <c r="DC191" s="41"/>
      <c r="DD191" s="41"/>
      <c r="DE191" s="41"/>
      <c r="DF191" s="41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</row>
    <row r="192" spans="1:187" x14ac:dyDescent="0.35">
      <c r="A192" s="2"/>
      <c r="B192" s="2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  <c r="AL192" s="41"/>
      <c r="AM192" s="41"/>
      <c r="AN192" s="41"/>
      <c r="AO192" s="41"/>
      <c r="AP192" s="41"/>
      <c r="AQ192" s="41"/>
      <c r="AR192" s="41"/>
      <c r="AS192" s="41"/>
      <c r="AT192" s="41"/>
      <c r="AU192" s="41"/>
      <c r="AV192" s="41"/>
      <c r="AW192" s="41"/>
      <c r="AX192" s="41"/>
      <c r="AY192" s="41"/>
      <c r="AZ192" s="41"/>
      <c r="BA192" s="41"/>
      <c r="BB192" s="41"/>
      <c r="BC192" s="41"/>
      <c r="BD192" s="41"/>
      <c r="BE192" s="41"/>
      <c r="BF192" s="41"/>
      <c r="BG192" s="41"/>
      <c r="BH192" s="41"/>
      <c r="BI192" s="41"/>
      <c r="BJ192" s="41"/>
      <c r="BK192" s="41"/>
      <c r="BL192" s="41"/>
      <c r="BM192" s="41"/>
      <c r="BN192" s="41"/>
      <c r="BO192" s="41"/>
      <c r="BP192" s="41"/>
      <c r="BQ192" s="41"/>
      <c r="BR192" s="41"/>
      <c r="BS192" s="41"/>
      <c r="BT192" s="41"/>
      <c r="BU192" s="41"/>
      <c r="BV192" s="41"/>
      <c r="BW192" s="41"/>
      <c r="BX192" s="41"/>
      <c r="BY192" s="41"/>
      <c r="BZ192" s="41"/>
      <c r="CA192" s="41"/>
      <c r="CB192" s="41"/>
      <c r="CC192" s="41"/>
      <c r="CD192" s="41"/>
      <c r="CE192" s="41"/>
      <c r="CF192" s="41"/>
      <c r="CG192" s="41"/>
      <c r="CH192" s="41"/>
      <c r="CI192" s="41"/>
      <c r="CJ192" s="41"/>
      <c r="CK192" s="41"/>
      <c r="CL192" s="41"/>
      <c r="CM192" s="41"/>
      <c r="CN192" s="41"/>
      <c r="CO192" s="41"/>
      <c r="CP192" s="41"/>
      <c r="CQ192" s="41"/>
      <c r="CR192" s="41"/>
      <c r="CS192" s="41"/>
      <c r="CT192" s="41"/>
      <c r="CU192" s="41"/>
      <c r="CV192" s="41"/>
      <c r="CW192" s="41"/>
      <c r="CX192" s="41"/>
      <c r="CY192" s="41"/>
      <c r="CZ192" s="41"/>
      <c r="DA192" s="41"/>
      <c r="DB192" s="41"/>
      <c r="DC192" s="41"/>
      <c r="DD192" s="41"/>
      <c r="DE192" s="41"/>
      <c r="DF192" s="41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</row>
    <row r="193" spans="1:187" x14ac:dyDescent="0.35">
      <c r="A193" s="2"/>
      <c r="B193" s="2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41"/>
      <c r="AP193" s="41"/>
      <c r="AQ193" s="41"/>
      <c r="AR193" s="41"/>
      <c r="AS193" s="41"/>
      <c r="AT193" s="41"/>
      <c r="AU193" s="41"/>
      <c r="AV193" s="41"/>
      <c r="AW193" s="41"/>
      <c r="AX193" s="41"/>
      <c r="AY193" s="41"/>
      <c r="AZ193" s="41"/>
      <c r="BA193" s="41"/>
      <c r="BB193" s="41"/>
      <c r="BC193" s="41"/>
      <c r="BD193" s="41"/>
      <c r="BE193" s="41"/>
      <c r="BF193" s="41"/>
      <c r="BG193" s="41"/>
      <c r="BH193" s="41"/>
      <c r="BI193" s="41"/>
      <c r="BJ193" s="41"/>
      <c r="BK193" s="41"/>
      <c r="BL193" s="41"/>
      <c r="BM193" s="41"/>
      <c r="BN193" s="41"/>
      <c r="BO193" s="41"/>
      <c r="BP193" s="41"/>
      <c r="BQ193" s="41"/>
      <c r="BR193" s="41"/>
      <c r="BS193" s="41"/>
      <c r="BT193" s="41"/>
      <c r="BU193" s="41"/>
      <c r="BV193" s="41"/>
      <c r="BW193" s="41"/>
      <c r="BX193" s="41"/>
      <c r="BY193" s="41"/>
      <c r="BZ193" s="41"/>
      <c r="CA193" s="41"/>
      <c r="CB193" s="41"/>
      <c r="CC193" s="41"/>
      <c r="CD193" s="41"/>
      <c r="CE193" s="41"/>
      <c r="CF193" s="41"/>
      <c r="CG193" s="41"/>
      <c r="CH193" s="41"/>
      <c r="CI193" s="41"/>
      <c r="CJ193" s="41"/>
      <c r="CK193" s="41"/>
      <c r="CL193" s="41"/>
      <c r="CM193" s="41"/>
      <c r="CN193" s="41"/>
      <c r="CO193" s="41"/>
      <c r="CP193" s="41"/>
      <c r="CQ193" s="41"/>
      <c r="CR193" s="41"/>
      <c r="CS193" s="41"/>
      <c r="CT193" s="41"/>
      <c r="CU193" s="41"/>
      <c r="CV193" s="41"/>
      <c r="CW193" s="41"/>
      <c r="CX193" s="41"/>
      <c r="CY193" s="41"/>
      <c r="CZ193" s="41"/>
      <c r="DA193" s="41"/>
      <c r="DB193" s="41"/>
      <c r="DC193" s="41"/>
      <c r="DD193" s="41"/>
      <c r="DE193" s="41"/>
      <c r="DF193" s="41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</row>
    <row r="194" spans="1:187" x14ac:dyDescent="0.35">
      <c r="A194" s="2"/>
      <c r="B194" s="2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  <c r="AL194" s="41"/>
      <c r="AM194" s="41"/>
      <c r="AN194" s="41"/>
      <c r="AO194" s="41"/>
      <c r="AP194" s="41"/>
      <c r="AQ194" s="41"/>
      <c r="AR194" s="41"/>
      <c r="AS194" s="41"/>
      <c r="AT194" s="41"/>
      <c r="AU194" s="41"/>
      <c r="AV194" s="41"/>
      <c r="AW194" s="41"/>
      <c r="AX194" s="41"/>
      <c r="AY194" s="41"/>
      <c r="AZ194" s="41"/>
      <c r="BA194" s="41"/>
      <c r="BB194" s="41"/>
      <c r="BC194" s="41"/>
      <c r="BD194" s="41"/>
      <c r="BE194" s="41"/>
      <c r="BF194" s="41"/>
      <c r="BG194" s="41"/>
      <c r="BH194" s="41"/>
      <c r="BI194" s="41"/>
      <c r="BJ194" s="41"/>
      <c r="BK194" s="41"/>
      <c r="BL194" s="41"/>
      <c r="BM194" s="41"/>
      <c r="BN194" s="41"/>
      <c r="BO194" s="41"/>
      <c r="BP194" s="41"/>
      <c r="BQ194" s="41"/>
      <c r="BR194" s="41"/>
      <c r="BS194" s="41"/>
      <c r="BT194" s="41"/>
      <c r="BU194" s="41"/>
      <c r="BV194" s="41"/>
      <c r="BW194" s="41"/>
      <c r="BX194" s="41"/>
      <c r="BY194" s="41"/>
      <c r="BZ194" s="41"/>
      <c r="CA194" s="41"/>
      <c r="CB194" s="41"/>
      <c r="CC194" s="41"/>
      <c r="CD194" s="41"/>
      <c r="CE194" s="41"/>
      <c r="CF194" s="41"/>
      <c r="CG194" s="41"/>
      <c r="CH194" s="41"/>
      <c r="CI194" s="41"/>
      <c r="CJ194" s="41"/>
      <c r="CK194" s="41"/>
      <c r="CL194" s="41"/>
      <c r="CM194" s="41"/>
      <c r="CN194" s="41"/>
      <c r="CO194" s="41"/>
      <c r="CP194" s="41"/>
      <c r="CQ194" s="41"/>
      <c r="CR194" s="41"/>
      <c r="CS194" s="41"/>
      <c r="CT194" s="41"/>
      <c r="CU194" s="41"/>
      <c r="CV194" s="41"/>
      <c r="CW194" s="41"/>
      <c r="CX194" s="41"/>
      <c r="CY194" s="41"/>
      <c r="CZ194" s="41"/>
      <c r="DA194" s="41"/>
      <c r="DB194" s="41"/>
      <c r="DC194" s="41"/>
      <c r="DD194" s="41"/>
      <c r="DE194" s="41"/>
      <c r="DF194" s="41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</row>
    <row r="195" spans="1:187" x14ac:dyDescent="0.35">
      <c r="A195" s="2"/>
      <c r="B195" s="2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 s="41"/>
      <c r="AL195" s="41"/>
      <c r="AM195" s="41"/>
      <c r="AN195" s="41"/>
      <c r="AO195" s="41"/>
      <c r="AP195" s="41"/>
      <c r="AQ195" s="41"/>
      <c r="AR195" s="41"/>
      <c r="AS195" s="41"/>
      <c r="AT195" s="41"/>
      <c r="AU195" s="41"/>
      <c r="AV195" s="41"/>
      <c r="AW195" s="41"/>
      <c r="AX195" s="41"/>
      <c r="AY195" s="41"/>
      <c r="AZ195" s="41"/>
      <c r="BA195" s="41"/>
      <c r="BB195" s="41"/>
      <c r="BC195" s="41"/>
      <c r="BD195" s="41"/>
      <c r="BE195" s="41"/>
      <c r="BF195" s="41"/>
      <c r="BG195" s="41"/>
      <c r="BH195" s="41"/>
      <c r="BI195" s="41"/>
      <c r="BJ195" s="41"/>
      <c r="BK195" s="41"/>
      <c r="BL195" s="41"/>
      <c r="BM195" s="41"/>
      <c r="BN195" s="41"/>
      <c r="BO195" s="41"/>
      <c r="BP195" s="41"/>
      <c r="BQ195" s="41"/>
      <c r="BR195" s="41"/>
      <c r="BS195" s="41"/>
      <c r="BT195" s="41"/>
      <c r="BU195" s="41"/>
      <c r="BV195" s="41"/>
      <c r="BW195" s="41"/>
      <c r="BX195" s="41"/>
      <c r="BY195" s="41"/>
      <c r="BZ195" s="41"/>
      <c r="CA195" s="41"/>
      <c r="CB195" s="41"/>
      <c r="CC195" s="41"/>
      <c r="CD195" s="41"/>
      <c r="CE195" s="41"/>
      <c r="CF195" s="41"/>
      <c r="CG195" s="41"/>
      <c r="CH195" s="41"/>
      <c r="CI195" s="41"/>
      <c r="CJ195" s="41"/>
      <c r="CK195" s="41"/>
      <c r="CL195" s="41"/>
      <c r="CM195" s="41"/>
      <c r="CN195" s="41"/>
      <c r="CO195" s="41"/>
      <c r="CP195" s="41"/>
      <c r="CQ195" s="41"/>
      <c r="CR195" s="41"/>
      <c r="CS195" s="41"/>
      <c r="CT195" s="41"/>
      <c r="CU195" s="41"/>
      <c r="CV195" s="41"/>
      <c r="CW195" s="41"/>
      <c r="CX195" s="41"/>
      <c r="CY195" s="41"/>
      <c r="CZ195" s="41"/>
      <c r="DA195" s="41"/>
      <c r="DB195" s="41"/>
      <c r="DC195" s="41"/>
      <c r="DD195" s="41"/>
      <c r="DE195" s="41"/>
      <c r="DF195" s="41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</row>
    <row r="196" spans="1:187" x14ac:dyDescent="0.35">
      <c r="A196" s="2"/>
      <c r="B196" s="2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 s="41"/>
      <c r="AL196" s="41"/>
      <c r="AM196" s="41"/>
      <c r="AN196" s="41"/>
      <c r="AO196" s="41"/>
      <c r="AP196" s="41"/>
      <c r="AQ196" s="41"/>
      <c r="AR196" s="41"/>
      <c r="AS196" s="41"/>
      <c r="AT196" s="41"/>
      <c r="AU196" s="41"/>
      <c r="AV196" s="41"/>
      <c r="AW196" s="41"/>
      <c r="AX196" s="41"/>
      <c r="AY196" s="41"/>
      <c r="AZ196" s="41"/>
      <c r="BA196" s="41"/>
      <c r="BB196" s="41"/>
      <c r="BC196" s="41"/>
      <c r="BD196" s="41"/>
      <c r="BE196" s="41"/>
      <c r="BF196" s="41"/>
      <c r="BG196" s="41"/>
      <c r="BH196" s="41"/>
      <c r="BI196" s="41"/>
      <c r="BJ196" s="41"/>
      <c r="BK196" s="41"/>
      <c r="BL196" s="41"/>
      <c r="BM196" s="41"/>
      <c r="BN196" s="41"/>
      <c r="BO196" s="41"/>
      <c r="BP196" s="41"/>
      <c r="BQ196" s="41"/>
      <c r="BR196" s="41"/>
      <c r="BS196" s="41"/>
      <c r="BT196" s="41"/>
      <c r="BU196" s="41"/>
      <c r="BV196" s="41"/>
      <c r="BW196" s="41"/>
      <c r="BX196" s="41"/>
      <c r="BY196" s="41"/>
      <c r="BZ196" s="41"/>
      <c r="CA196" s="41"/>
      <c r="CB196" s="41"/>
      <c r="CC196" s="41"/>
      <c r="CD196" s="41"/>
      <c r="CE196" s="41"/>
      <c r="CF196" s="41"/>
      <c r="CG196" s="41"/>
      <c r="CH196" s="41"/>
      <c r="CI196" s="41"/>
      <c r="CJ196" s="41"/>
      <c r="CK196" s="41"/>
      <c r="CL196" s="41"/>
      <c r="CM196" s="41"/>
      <c r="CN196" s="41"/>
      <c r="CO196" s="41"/>
      <c r="CP196" s="41"/>
      <c r="CQ196" s="41"/>
      <c r="CR196" s="41"/>
      <c r="CS196" s="41"/>
      <c r="CT196" s="41"/>
      <c r="CU196" s="41"/>
      <c r="CV196" s="41"/>
      <c r="CW196" s="41"/>
      <c r="CX196" s="41"/>
      <c r="CY196" s="41"/>
      <c r="CZ196" s="41"/>
      <c r="DA196" s="41"/>
      <c r="DB196" s="41"/>
      <c r="DC196" s="41"/>
      <c r="DD196" s="41"/>
      <c r="DE196" s="41"/>
      <c r="DF196" s="41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</row>
    <row r="197" spans="1:187" x14ac:dyDescent="0.35">
      <c r="A197" s="2"/>
      <c r="B197" s="2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41"/>
      <c r="AL197" s="41"/>
      <c r="AM197" s="41"/>
      <c r="AN197" s="41"/>
      <c r="AO197" s="41"/>
      <c r="AP197" s="41"/>
      <c r="AQ197" s="41"/>
      <c r="AR197" s="41"/>
      <c r="AS197" s="41"/>
      <c r="AT197" s="41"/>
      <c r="AU197" s="41"/>
      <c r="AV197" s="41"/>
      <c r="AW197" s="41"/>
      <c r="AX197" s="41"/>
      <c r="AY197" s="41"/>
      <c r="AZ197" s="41"/>
      <c r="BA197" s="41"/>
      <c r="BB197" s="41"/>
      <c r="BC197" s="41"/>
      <c r="BD197" s="41"/>
      <c r="BE197" s="41"/>
      <c r="BF197" s="41"/>
      <c r="BG197" s="41"/>
      <c r="BH197" s="41"/>
      <c r="BI197" s="41"/>
      <c r="BJ197" s="41"/>
      <c r="BK197" s="41"/>
      <c r="BL197" s="41"/>
      <c r="BM197" s="41"/>
      <c r="BN197" s="41"/>
      <c r="BO197" s="41"/>
      <c r="BP197" s="41"/>
      <c r="BQ197" s="41"/>
      <c r="BR197" s="41"/>
      <c r="BS197" s="41"/>
      <c r="BT197" s="41"/>
      <c r="BU197" s="41"/>
      <c r="BV197" s="41"/>
      <c r="BW197" s="41"/>
      <c r="BX197" s="41"/>
      <c r="BY197" s="41"/>
      <c r="BZ197" s="41"/>
      <c r="CA197" s="41"/>
      <c r="CB197" s="41"/>
      <c r="CC197" s="41"/>
      <c r="CD197" s="41"/>
      <c r="CE197" s="41"/>
      <c r="CF197" s="41"/>
      <c r="CG197" s="41"/>
      <c r="CH197" s="41"/>
      <c r="CI197" s="41"/>
      <c r="CJ197" s="41"/>
      <c r="CK197" s="41"/>
      <c r="CL197" s="41"/>
      <c r="CM197" s="41"/>
      <c r="CN197" s="41"/>
      <c r="CO197" s="41"/>
      <c r="CP197" s="41"/>
      <c r="CQ197" s="41"/>
      <c r="CR197" s="41"/>
      <c r="CS197" s="41"/>
      <c r="CT197" s="41"/>
      <c r="CU197" s="41"/>
      <c r="CV197" s="41"/>
      <c r="CW197" s="41"/>
      <c r="CX197" s="41"/>
      <c r="CY197" s="41"/>
      <c r="CZ197" s="41"/>
      <c r="DA197" s="41"/>
      <c r="DB197" s="41"/>
      <c r="DC197" s="41"/>
      <c r="DD197" s="41"/>
      <c r="DE197" s="41"/>
      <c r="DF197" s="41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</row>
    <row r="198" spans="1:187" x14ac:dyDescent="0.35">
      <c r="A198" s="2"/>
      <c r="B198" s="2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 s="41"/>
      <c r="AL198" s="41"/>
      <c r="AM198" s="41"/>
      <c r="AN198" s="41"/>
      <c r="AO198" s="41"/>
      <c r="AP198" s="41"/>
      <c r="AQ198" s="41"/>
      <c r="AR198" s="41"/>
      <c r="AS198" s="41"/>
      <c r="AT198" s="41"/>
      <c r="AU198" s="41"/>
      <c r="AV198" s="41"/>
      <c r="AW198" s="41"/>
      <c r="AX198" s="41"/>
      <c r="AY198" s="41"/>
      <c r="AZ198" s="41"/>
      <c r="BA198" s="41"/>
      <c r="BB198" s="41"/>
      <c r="BC198" s="41"/>
      <c r="BD198" s="41"/>
      <c r="BE198" s="41"/>
      <c r="BF198" s="41"/>
      <c r="BG198" s="41"/>
      <c r="BH198" s="41"/>
      <c r="BI198" s="41"/>
      <c r="BJ198" s="41"/>
      <c r="BK198" s="41"/>
      <c r="BL198" s="41"/>
      <c r="BM198" s="41"/>
      <c r="BN198" s="41"/>
      <c r="BO198" s="41"/>
      <c r="BP198" s="41"/>
      <c r="BQ198" s="41"/>
      <c r="BR198" s="41"/>
      <c r="BS198" s="41"/>
      <c r="BT198" s="41"/>
      <c r="BU198" s="41"/>
      <c r="BV198" s="41"/>
      <c r="BW198" s="41"/>
      <c r="BX198" s="41"/>
      <c r="BY198" s="41"/>
      <c r="BZ198" s="41"/>
      <c r="CA198" s="41"/>
      <c r="CB198" s="41"/>
      <c r="CC198" s="41"/>
      <c r="CD198" s="41"/>
      <c r="CE198" s="41"/>
      <c r="CF198" s="41"/>
      <c r="CG198" s="41"/>
      <c r="CH198" s="41"/>
      <c r="CI198" s="41"/>
      <c r="CJ198" s="41"/>
      <c r="CK198" s="41"/>
      <c r="CL198" s="41"/>
      <c r="CM198" s="41"/>
      <c r="CN198" s="41"/>
      <c r="CO198" s="41"/>
      <c r="CP198" s="41"/>
      <c r="CQ198" s="41"/>
      <c r="CR198" s="41"/>
      <c r="CS198" s="41"/>
      <c r="CT198" s="41"/>
      <c r="CU198" s="41"/>
      <c r="CV198" s="41"/>
      <c r="CW198" s="41"/>
      <c r="CX198" s="41"/>
      <c r="CY198" s="41"/>
      <c r="CZ198" s="41"/>
      <c r="DA198" s="41"/>
      <c r="DB198" s="41"/>
      <c r="DC198" s="41"/>
      <c r="DD198" s="41"/>
      <c r="DE198" s="41"/>
      <c r="DF198" s="41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</row>
    <row r="199" spans="1:187" x14ac:dyDescent="0.35">
      <c r="A199" s="2"/>
      <c r="B199" s="2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41"/>
      <c r="AL199" s="41"/>
      <c r="AM199" s="41"/>
      <c r="AN199" s="41"/>
      <c r="AO199" s="41"/>
      <c r="AP199" s="41"/>
      <c r="AQ199" s="41"/>
      <c r="AR199" s="41"/>
      <c r="AS199" s="41"/>
      <c r="AT199" s="41"/>
      <c r="AU199" s="41"/>
      <c r="AV199" s="41"/>
      <c r="AW199" s="41"/>
      <c r="AX199" s="41"/>
      <c r="AY199" s="41"/>
      <c r="AZ199" s="41"/>
      <c r="BA199" s="41"/>
      <c r="BB199" s="41"/>
      <c r="BC199" s="41"/>
      <c r="BD199" s="41"/>
      <c r="BE199" s="41"/>
      <c r="BF199" s="41"/>
      <c r="BG199" s="41"/>
      <c r="BH199" s="41"/>
      <c r="BI199" s="41"/>
      <c r="BJ199" s="41"/>
      <c r="BK199" s="41"/>
      <c r="BL199" s="41"/>
      <c r="BM199" s="41"/>
      <c r="BN199" s="41"/>
      <c r="BO199" s="41"/>
      <c r="BP199" s="41"/>
      <c r="BQ199" s="41"/>
      <c r="BR199" s="41"/>
      <c r="BS199" s="41"/>
      <c r="BT199" s="41"/>
      <c r="BU199" s="41"/>
      <c r="BV199" s="41"/>
      <c r="BW199" s="41"/>
      <c r="BX199" s="41"/>
      <c r="BY199" s="41"/>
      <c r="BZ199" s="41"/>
      <c r="CA199" s="41"/>
      <c r="CB199" s="41"/>
      <c r="CC199" s="41"/>
      <c r="CD199" s="41"/>
      <c r="CE199" s="41"/>
      <c r="CF199" s="41"/>
      <c r="CG199" s="41"/>
      <c r="CH199" s="41"/>
      <c r="CI199" s="41"/>
      <c r="CJ199" s="41"/>
      <c r="CK199" s="41"/>
      <c r="CL199" s="41"/>
      <c r="CM199" s="41"/>
      <c r="CN199" s="41"/>
      <c r="CO199" s="41"/>
      <c r="CP199" s="41"/>
      <c r="CQ199" s="41"/>
      <c r="CR199" s="41"/>
      <c r="CS199" s="41"/>
      <c r="CT199" s="41"/>
      <c r="CU199" s="41"/>
      <c r="CV199" s="41"/>
      <c r="CW199" s="41"/>
      <c r="CX199" s="41"/>
      <c r="CY199" s="41"/>
      <c r="CZ199" s="41"/>
      <c r="DA199" s="41"/>
      <c r="DB199" s="41"/>
      <c r="DC199" s="41"/>
      <c r="DD199" s="41"/>
      <c r="DE199" s="41"/>
      <c r="DF199" s="41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</row>
    <row r="200" spans="1:187" x14ac:dyDescent="0.35">
      <c r="A200" s="2"/>
      <c r="B200" s="2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41"/>
      <c r="AL200" s="41"/>
      <c r="AM200" s="41"/>
      <c r="AN200" s="41"/>
      <c r="AO200" s="41"/>
      <c r="AP200" s="41"/>
      <c r="AQ200" s="41"/>
      <c r="AR200" s="41"/>
      <c r="AS200" s="41"/>
      <c r="AT200" s="41"/>
      <c r="AU200" s="41"/>
      <c r="AV200" s="41"/>
      <c r="AW200" s="41"/>
      <c r="AX200" s="41"/>
      <c r="AY200" s="41"/>
      <c r="AZ200" s="41"/>
      <c r="BA200" s="41"/>
      <c r="BB200" s="41"/>
      <c r="BC200" s="41"/>
      <c r="BD200" s="41"/>
      <c r="BE200" s="41"/>
      <c r="BF200" s="41"/>
      <c r="BG200" s="41"/>
      <c r="BH200" s="41"/>
      <c r="BI200" s="41"/>
      <c r="BJ200" s="41"/>
      <c r="BK200" s="41"/>
      <c r="BL200" s="41"/>
      <c r="BM200" s="41"/>
      <c r="BN200" s="41"/>
      <c r="BO200" s="41"/>
      <c r="BP200" s="41"/>
      <c r="BQ200" s="41"/>
      <c r="BR200" s="41"/>
      <c r="BS200" s="41"/>
      <c r="BT200" s="41"/>
      <c r="BU200" s="41"/>
      <c r="BV200" s="41"/>
      <c r="BW200" s="41"/>
      <c r="BX200" s="41"/>
      <c r="BY200" s="41"/>
      <c r="BZ200" s="41"/>
      <c r="CA200" s="41"/>
      <c r="CB200" s="41"/>
      <c r="CC200" s="41"/>
      <c r="CD200" s="41"/>
      <c r="CE200" s="41"/>
      <c r="CF200" s="41"/>
      <c r="CG200" s="41"/>
      <c r="CH200" s="41"/>
      <c r="CI200" s="41"/>
      <c r="CJ200" s="41"/>
      <c r="CK200" s="41"/>
      <c r="CL200" s="41"/>
      <c r="CM200" s="41"/>
      <c r="CN200" s="41"/>
      <c r="CO200" s="41"/>
      <c r="CP200" s="41"/>
      <c r="CQ200" s="41"/>
      <c r="CR200" s="41"/>
      <c r="CS200" s="41"/>
      <c r="CT200" s="41"/>
      <c r="CU200" s="41"/>
      <c r="CV200" s="41"/>
      <c r="CW200" s="41"/>
      <c r="CX200" s="41"/>
      <c r="CY200" s="41"/>
      <c r="CZ200" s="41"/>
      <c r="DA200" s="41"/>
      <c r="DB200" s="41"/>
      <c r="DC200" s="41"/>
      <c r="DD200" s="41"/>
      <c r="DE200" s="41"/>
      <c r="DF200" s="41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</row>
    <row r="201" spans="1:187" x14ac:dyDescent="0.35">
      <c r="A201" s="2"/>
      <c r="B201" s="2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  <c r="AL201" s="41"/>
      <c r="AM201" s="41"/>
      <c r="AN201" s="41"/>
      <c r="AO201" s="41"/>
      <c r="AP201" s="41"/>
      <c r="AQ201" s="41"/>
      <c r="AR201" s="41"/>
      <c r="AS201" s="41"/>
      <c r="AT201" s="41"/>
      <c r="AU201" s="41"/>
      <c r="AV201" s="41"/>
      <c r="AW201" s="41"/>
      <c r="AX201" s="41"/>
      <c r="AY201" s="41"/>
      <c r="AZ201" s="41"/>
      <c r="BA201" s="41"/>
      <c r="BB201" s="41"/>
      <c r="BC201" s="41"/>
      <c r="BD201" s="41"/>
      <c r="BE201" s="41"/>
      <c r="BF201" s="41"/>
      <c r="BG201" s="41"/>
      <c r="BH201" s="41"/>
      <c r="BI201" s="41"/>
      <c r="BJ201" s="41"/>
      <c r="BK201" s="41"/>
      <c r="BL201" s="41"/>
      <c r="BM201" s="41"/>
      <c r="BN201" s="41"/>
      <c r="BO201" s="41"/>
      <c r="BP201" s="41"/>
      <c r="BQ201" s="41"/>
      <c r="BR201" s="41"/>
      <c r="BS201" s="41"/>
      <c r="BT201" s="41"/>
      <c r="BU201" s="41"/>
      <c r="BV201" s="41"/>
      <c r="BW201" s="41"/>
      <c r="BX201" s="41"/>
      <c r="BY201" s="41"/>
      <c r="BZ201" s="41"/>
      <c r="CA201" s="41"/>
      <c r="CB201" s="41"/>
      <c r="CC201" s="41"/>
      <c r="CD201" s="41"/>
      <c r="CE201" s="41"/>
      <c r="CF201" s="41"/>
      <c r="CG201" s="41"/>
      <c r="CH201" s="41"/>
      <c r="CI201" s="41"/>
      <c r="CJ201" s="41"/>
      <c r="CK201" s="41"/>
      <c r="CL201" s="41"/>
      <c r="CM201" s="41"/>
      <c r="CN201" s="41"/>
      <c r="CO201" s="41"/>
      <c r="CP201" s="41"/>
      <c r="CQ201" s="41"/>
      <c r="CR201" s="41"/>
      <c r="CS201" s="41"/>
      <c r="CT201" s="41"/>
      <c r="CU201" s="41"/>
      <c r="CV201" s="41"/>
      <c r="CW201" s="41"/>
      <c r="CX201" s="41"/>
      <c r="CY201" s="41"/>
      <c r="CZ201" s="41"/>
      <c r="DA201" s="41"/>
      <c r="DB201" s="41"/>
      <c r="DC201" s="41"/>
      <c r="DD201" s="41"/>
      <c r="DE201" s="41"/>
      <c r="DF201" s="41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</row>
    <row r="202" spans="1:187" x14ac:dyDescent="0.35">
      <c r="A202" s="2"/>
      <c r="B202" s="2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  <c r="AL202" s="41"/>
      <c r="AM202" s="41"/>
      <c r="AN202" s="41"/>
      <c r="AO202" s="41"/>
      <c r="AP202" s="41"/>
      <c r="AQ202" s="41"/>
      <c r="AR202" s="41"/>
      <c r="AS202" s="41"/>
      <c r="AT202" s="41"/>
      <c r="AU202" s="41"/>
      <c r="AV202" s="41"/>
      <c r="AW202" s="41"/>
      <c r="AX202" s="41"/>
      <c r="AY202" s="41"/>
      <c r="AZ202" s="41"/>
      <c r="BA202" s="41"/>
      <c r="BB202" s="41"/>
      <c r="BC202" s="41"/>
      <c r="BD202" s="41"/>
      <c r="BE202" s="41"/>
      <c r="BF202" s="41"/>
      <c r="BG202" s="41"/>
      <c r="BH202" s="41"/>
      <c r="BI202" s="41"/>
      <c r="BJ202" s="41"/>
      <c r="BK202" s="41"/>
      <c r="BL202" s="41"/>
      <c r="BM202" s="41"/>
      <c r="BN202" s="41"/>
      <c r="BO202" s="41"/>
      <c r="BP202" s="41"/>
      <c r="BQ202" s="41"/>
      <c r="BR202" s="41"/>
      <c r="BS202" s="41"/>
      <c r="BT202" s="41"/>
      <c r="BU202" s="41"/>
      <c r="BV202" s="41"/>
      <c r="BW202" s="41"/>
      <c r="BX202" s="41"/>
      <c r="BY202" s="41"/>
      <c r="BZ202" s="41"/>
      <c r="CA202" s="41"/>
      <c r="CB202" s="41"/>
      <c r="CC202" s="41"/>
      <c r="CD202" s="41"/>
      <c r="CE202" s="41"/>
      <c r="CF202" s="41"/>
      <c r="CG202" s="41"/>
      <c r="CH202" s="41"/>
      <c r="CI202" s="41"/>
      <c r="CJ202" s="41"/>
      <c r="CK202" s="41"/>
      <c r="CL202" s="41"/>
      <c r="CM202" s="41"/>
      <c r="CN202" s="41"/>
      <c r="CO202" s="41"/>
      <c r="CP202" s="41"/>
      <c r="CQ202" s="41"/>
      <c r="CR202" s="41"/>
      <c r="CS202" s="41"/>
      <c r="CT202" s="41"/>
      <c r="CU202" s="41"/>
      <c r="CV202" s="41"/>
      <c r="CW202" s="41"/>
      <c r="CX202" s="41"/>
      <c r="CY202" s="41"/>
      <c r="CZ202" s="41"/>
      <c r="DA202" s="41"/>
      <c r="DB202" s="41"/>
      <c r="DC202" s="41"/>
      <c r="DD202" s="41"/>
      <c r="DE202" s="41"/>
      <c r="DF202" s="41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</row>
    <row r="203" spans="1:187" x14ac:dyDescent="0.35">
      <c r="A203" s="2"/>
      <c r="B203" s="2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41"/>
      <c r="AM203" s="41"/>
      <c r="AN203" s="41"/>
      <c r="AO203" s="41"/>
      <c r="AP203" s="41"/>
      <c r="AQ203" s="41"/>
      <c r="AR203" s="41"/>
      <c r="AS203" s="41"/>
      <c r="AT203" s="41"/>
      <c r="AU203" s="41"/>
      <c r="AV203" s="41"/>
      <c r="AW203" s="41"/>
      <c r="AX203" s="41"/>
      <c r="AY203" s="41"/>
      <c r="AZ203" s="41"/>
      <c r="BA203" s="41"/>
      <c r="BB203" s="41"/>
      <c r="BC203" s="41"/>
      <c r="BD203" s="41"/>
      <c r="BE203" s="41"/>
      <c r="BF203" s="41"/>
      <c r="BG203" s="41"/>
      <c r="BH203" s="41"/>
      <c r="BI203" s="41"/>
      <c r="BJ203" s="41"/>
      <c r="BK203" s="41"/>
      <c r="BL203" s="41"/>
      <c r="BM203" s="41"/>
      <c r="BN203" s="41"/>
      <c r="BO203" s="41"/>
      <c r="BP203" s="41"/>
      <c r="BQ203" s="41"/>
      <c r="BR203" s="41"/>
      <c r="BS203" s="41"/>
      <c r="BT203" s="41"/>
      <c r="BU203" s="41"/>
      <c r="BV203" s="41"/>
      <c r="BW203" s="41"/>
      <c r="BX203" s="41"/>
      <c r="BY203" s="41"/>
      <c r="BZ203" s="41"/>
      <c r="CA203" s="41"/>
      <c r="CB203" s="41"/>
      <c r="CC203" s="41"/>
      <c r="CD203" s="41"/>
      <c r="CE203" s="41"/>
      <c r="CF203" s="41"/>
      <c r="CG203" s="41"/>
      <c r="CH203" s="41"/>
      <c r="CI203" s="41"/>
      <c r="CJ203" s="41"/>
      <c r="CK203" s="41"/>
      <c r="CL203" s="41"/>
      <c r="CM203" s="41"/>
      <c r="CN203" s="41"/>
      <c r="CO203" s="41"/>
      <c r="CP203" s="41"/>
      <c r="CQ203" s="41"/>
      <c r="CR203" s="41"/>
      <c r="CS203" s="41"/>
      <c r="CT203" s="41"/>
      <c r="CU203" s="41"/>
      <c r="CV203" s="41"/>
      <c r="CW203" s="41"/>
      <c r="CX203" s="41"/>
      <c r="CY203" s="41"/>
      <c r="CZ203" s="41"/>
      <c r="DA203" s="41"/>
      <c r="DB203" s="41"/>
      <c r="DC203" s="41"/>
      <c r="DD203" s="41"/>
      <c r="DE203" s="41"/>
      <c r="DF203" s="41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</row>
    <row r="204" spans="1:187" x14ac:dyDescent="0.35">
      <c r="A204" s="2"/>
      <c r="B204" s="2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 s="41"/>
      <c r="AL204" s="41"/>
      <c r="AM204" s="41"/>
      <c r="AN204" s="41"/>
      <c r="AO204" s="41"/>
      <c r="AP204" s="41"/>
      <c r="AQ204" s="41"/>
      <c r="AR204" s="41"/>
      <c r="AS204" s="41"/>
      <c r="AT204" s="41"/>
      <c r="AU204" s="41"/>
      <c r="AV204" s="41"/>
      <c r="AW204" s="41"/>
      <c r="AX204" s="41"/>
      <c r="AY204" s="41"/>
      <c r="AZ204" s="41"/>
      <c r="BA204" s="41"/>
      <c r="BB204" s="41"/>
      <c r="BC204" s="41"/>
      <c r="BD204" s="41"/>
      <c r="BE204" s="41"/>
      <c r="BF204" s="41"/>
      <c r="BG204" s="41"/>
      <c r="BH204" s="41"/>
      <c r="BI204" s="41"/>
      <c r="BJ204" s="41"/>
      <c r="BK204" s="41"/>
      <c r="BL204" s="41"/>
      <c r="BM204" s="41"/>
      <c r="BN204" s="41"/>
      <c r="BO204" s="41"/>
      <c r="BP204" s="41"/>
      <c r="BQ204" s="41"/>
      <c r="BR204" s="41"/>
      <c r="BS204" s="41"/>
      <c r="BT204" s="41"/>
      <c r="BU204" s="41"/>
      <c r="BV204" s="41"/>
      <c r="BW204" s="41"/>
      <c r="BX204" s="41"/>
      <c r="BY204" s="41"/>
      <c r="BZ204" s="41"/>
      <c r="CA204" s="41"/>
      <c r="CB204" s="41"/>
      <c r="CC204" s="41"/>
      <c r="CD204" s="41"/>
      <c r="CE204" s="41"/>
      <c r="CF204" s="41"/>
      <c r="CG204" s="41"/>
      <c r="CH204" s="41"/>
      <c r="CI204" s="41"/>
      <c r="CJ204" s="41"/>
      <c r="CK204" s="41"/>
      <c r="CL204" s="41"/>
      <c r="CM204" s="41"/>
      <c r="CN204" s="41"/>
      <c r="CO204" s="41"/>
      <c r="CP204" s="41"/>
      <c r="CQ204" s="41"/>
      <c r="CR204" s="41"/>
      <c r="CS204" s="41"/>
      <c r="CT204" s="41"/>
      <c r="CU204" s="41"/>
      <c r="CV204" s="41"/>
      <c r="CW204" s="41"/>
      <c r="CX204" s="41"/>
      <c r="CY204" s="41"/>
      <c r="CZ204" s="41"/>
      <c r="DA204" s="41"/>
      <c r="DB204" s="41"/>
      <c r="DC204" s="41"/>
      <c r="DD204" s="41"/>
      <c r="DE204" s="41"/>
      <c r="DF204" s="41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</row>
    <row r="205" spans="1:187" x14ac:dyDescent="0.35">
      <c r="A205" s="2"/>
      <c r="B205" s="2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  <c r="AL205" s="41"/>
      <c r="AM205" s="41"/>
      <c r="AN205" s="41"/>
      <c r="AO205" s="41"/>
      <c r="AP205" s="41"/>
      <c r="AQ205" s="41"/>
      <c r="AR205" s="41"/>
      <c r="AS205" s="41"/>
      <c r="AT205" s="41"/>
      <c r="AU205" s="41"/>
      <c r="AV205" s="41"/>
      <c r="AW205" s="41"/>
      <c r="AX205" s="41"/>
      <c r="AY205" s="41"/>
      <c r="AZ205" s="41"/>
      <c r="BA205" s="41"/>
      <c r="BB205" s="41"/>
      <c r="BC205" s="41"/>
      <c r="BD205" s="41"/>
      <c r="BE205" s="41"/>
      <c r="BF205" s="41"/>
      <c r="BG205" s="41"/>
      <c r="BH205" s="41"/>
      <c r="BI205" s="41"/>
      <c r="BJ205" s="41"/>
      <c r="BK205" s="41"/>
      <c r="BL205" s="41"/>
      <c r="BM205" s="41"/>
      <c r="BN205" s="41"/>
      <c r="BO205" s="41"/>
      <c r="BP205" s="41"/>
      <c r="BQ205" s="41"/>
      <c r="BR205" s="41"/>
      <c r="BS205" s="41"/>
      <c r="BT205" s="41"/>
      <c r="BU205" s="41"/>
      <c r="BV205" s="41"/>
      <c r="BW205" s="41"/>
      <c r="BX205" s="41"/>
      <c r="BY205" s="41"/>
      <c r="BZ205" s="41"/>
      <c r="CA205" s="41"/>
      <c r="CB205" s="41"/>
      <c r="CC205" s="41"/>
      <c r="CD205" s="41"/>
      <c r="CE205" s="41"/>
      <c r="CF205" s="41"/>
      <c r="CG205" s="41"/>
      <c r="CH205" s="41"/>
      <c r="CI205" s="41"/>
      <c r="CJ205" s="41"/>
      <c r="CK205" s="41"/>
      <c r="CL205" s="41"/>
      <c r="CM205" s="41"/>
      <c r="CN205" s="41"/>
      <c r="CO205" s="41"/>
      <c r="CP205" s="41"/>
      <c r="CQ205" s="41"/>
      <c r="CR205" s="41"/>
      <c r="CS205" s="41"/>
      <c r="CT205" s="41"/>
      <c r="CU205" s="41"/>
      <c r="CV205" s="41"/>
      <c r="CW205" s="41"/>
      <c r="CX205" s="41"/>
      <c r="CY205" s="41"/>
      <c r="CZ205" s="41"/>
      <c r="DA205" s="41"/>
      <c r="DB205" s="41"/>
      <c r="DC205" s="41"/>
      <c r="DD205" s="41"/>
      <c r="DE205" s="41"/>
      <c r="DF205" s="41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</row>
    <row r="206" spans="1:187" x14ac:dyDescent="0.35">
      <c r="A206" s="2"/>
      <c r="B206" s="2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41"/>
      <c r="AL206" s="41"/>
      <c r="AM206" s="41"/>
      <c r="AN206" s="41"/>
      <c r="AO206" s="41"/>
      <c r="AP206" s="41"/>
      <c r="AQ206" s="41"/>
      <c r="AR206" s="41"/>
      <c r="AS206" s="41"/>
      <c r="AT206" s="41"/>
      <c r="AU206" s="41"/>
      <c r="AV206" s="41"/>
      <c r="AW206" s="41"/>
      <c r="AX206" s="41"/>
      <c r="AY206" s="41"/>
      <c r="AZ206" s="41"/>
      <c r="BA206" s="41"/>
      <c r="BB206" s="41"/>
      <c r="BC206" s="41"/>
      <c r="BD206" s="41"/>
      <c r="BE206" s="41"/>
      <c r="BF206" s="41"/>
      <c r="BG206" s="41"/>
      <c r="BH206" s="41"/>
      <c r="BI206" s="41"/>
      <c r="BJ206" s="41"/>
      <c r="BK206" s="41"/>
      <c r="BL206" s="41"/>
      <c r="BM206" s="41"/>
      <c r="BN206" s="41"/>
      <c r="BO206" s="41"/>
      <c r="BP206" s="41"/>
      <c r="BQ206" s="41"/>
      <c r="BR206" s="41"/>
      <c r="BS206" s="41"/>
      <c r="BT206" s="41"/>
      <c r="BU206" s="41"/>
      <c r="BV206" s="41"/>
      <c r="BW206" s="41"/>
      <c r="BX206" s="41"/>
      <c r="BY206" s="41"/>
      <c r="BZ206" s="41"/>
      <c r="CA206" s="41"/>
      <c r="CB206" s="41"/>
      <c r="CC206" s="41"/>
      <c r="CD206" s="41"/>
      <c r="CE206" s="41"/>
      <c r="CF206" s="41"/>
      <c r="CG206" s="41"/>
      <c r="CH206" s="41"/>
      <c r="CI206" s="41"/>
      <c r="CJ206" s="41"/>
      <c r="CK206" s="41"/>
      <c r="CL206" s="41"/>
      <c r="CM206" s="41"/>
      <c r="CN206" s="41"/>
      <c r="CO206" s="41"/>
      <c r="CP206" s="41"/>
      <c r="CQ206" s="41"/>
      <c r="CR206" s="41"/>
      <c r="CS206" s="41"/>
      <c r="CT206" s="41"/>
      <c r="CU206" s="41"/>
      <c r="CV206" s="41"/>
      <c r="CW206" s="41"/>
      <c r="CX206" s="41"/>
      <c r="CY206" s="41"/>
      <c r="CZ206" s="41"/>
      <c r="DA206" s="41"/>
      <c r="DB206" s="41"/>
      <c r="DC206" s="41"/>
      <c r="DD206" s="41"/>
      <c r="DE206" s="41"/>
      <c r="DF206" s="41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</row>
    <row r="207" spans="1:187" x14ac:dyDescent="0.35">
      <c r="A207" s="2"/>
      <c r="B207" s="2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41"/>
      <c r="AL207" s="41"/>
      <c r="AM207" s="41"/>
      <c r="AN207" s="41"/>
      <c r="AO207" s="41"/>
      <c r="AP207" s="41"/>
      <c r="AQ207" s="41"/>
      <c r="AR207" s="41"/>
      <c r="AS207" s="41"/>
      <c r="AT207" s="41"/>
      <c r="AU207" s="41"/>
      <c r="AV207" s="41"/>
      <c r="AW207" s="41"/>
      <c r="AX207" s="41"/>
      <c r="AY207" s="41"/>
      <c r="AZ207" s="41"/>
      <c r="BA207" s="41"/>
      <c r="BB207" s="41"/>
      <c r="BC207" s="41"/>
      <c r="BD207" s="41"/>
      <c r="BE207" s="41"/>
      <c r="BF207" s="41"/>
      <c r="BG207" s="41"/>
      <c r="BH207" s="41"/>
      <c r="BI207" s="41"/>
      <c r="BJ207" s="41"/>
      <c r="BK207" s="41"/>
      <c r="BL207" s="41"/>
      <c r="BM207" s="41"/>
      <c r="BN207" s="41"/>
      <c r="BO207" s="41"/>
      <c r="BP207" s="41"/>
      <c r="BQ207" s="41"/>
      <c r="BR207" s="41"/>
      <c r="BS207" s="41"/>
      <c r="BT207" s="41"/>
      <c r="BU207" s="41"/>
      <c r="BV207" s="41"/>
      <c r="BW207" s="41"/>
      <c r="BX207" s="41"/>
      <c r="BY207" s="41"/>
      <c r="BZ207" s="41"/>
      <c r="CA207" s="41"/>
      <c r="CB207" s="41"/>
      <c r="CC207" s="41"/>
      <c r="CD207" s="41"/>
      <c r="CE207" s="41"/>
      <c r="CF207" s="41"/>
      <c r="CG207" s="41"/>
      <c r="CH207" s="41"/>
      <c r="CI207" s="41"/>
      <c r="CJ207" s="41"/>
      <c r="CK207" s="41"/>
      <c r="CL207" s="41"/>
      <c r="CM207" s="41"/>
      <c r="CN207" s="41"/>
      <c r="CO207" s="41"/>
      <c r="CP207" s="41"/>
      <c r="CQ207" s="41"/>
      <c r="CR207" s="41"/>
      <c r="CS207" s="41"/>
      <c r="CT207" s="41"/>
      <c r="CU207" s="41"/>
      <c r="CV207" s="41"/>
      <c r="CW207" s="41"/>
      <c r="CX207" s="41"/>
      <c r="CY207" s="41"/>
      <c r="CZ207" s="41"/>
      <c r="DA207" s="41"/>
      <c r="DB207" s="41"/>
      <c r="DC207" s="41"/>
      <c r="DD207" s="41"/>
      <c r="DE207" s="41"/>
      <c r="DF207" s="41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</row>
    <row r="208" spans="1:187" x14ac:dyDescent="0.35">
      <c r="A208" s="2"/>
      <c r="B208" s="2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41"/>
      <c r="AL208" s="41"/>
      <c r="AM208" s="41"/>
      <c r="AN208" s="41"/>
      <c r="AO208" s="41"/>
      <c r="AP208" s="41"/>
      <c r="AQ208" s="41"/>
      <c r="AR208" s="41"/>
      <c r="AS208" s="41"/>
      <c r="AT208" s="41"/>
      <c r="AU208" s="41"/>
      <c r="AV208" s="41"/>
      <c r="AW208" s="41"/>
      <c r="AX208" s="41"/>
      <c r="AY208" s="41"/>
      <c r="AZ208" s="41"/>
      <c r="BA208" s="41"/>
      <c r="BB208" s="41"/>
      <c r="BC208" s="41"/>
      <c r="BD208" s="41"/>
      <c r="BE208" s="41"/>
      <c r="BF208" s="41"/>
      <c r="BG208" s="41"/>
      <c r="BH208" s="41"/>
      <c r="BI208" s="41"/>
      <c r="BJ208" s="41"/>
      <c r="BK208" s="41"/>
      <c r="BL208" s="41"/>
      <c r="BM208" s="41"/>
      <c r="BN208" s="41"/>
      <c r="BO208" s="41"/>
      <c r="BP208" s="41"/>
      <c r="BQ208" s="41"/>
      <c r="BR208" s="41"/>
      <c r="BS208" s="41"/>
      <c r="BT208" s="41"/>
      <c r="BU208" s="41"/>
      <c r="BV208" s="41"/>
      <c r="BW208" s="41"/>
      <c r="BX208" s="41"/>
      <c r="BY208" s="41"/>
      <c r="BZ208" s="41"/>
      <c r="CA208" s="41"/>
      <c r="CB208" s="41"/>
      <c r="CC208" s="41"/>
      <c r="CD208" s="41"/>
      <c r="CE208" s="41"/>
      <c r="CF208" s="41"/>
      <c r="CG208" s="41"/>
      <c r="CH208" s="41"/>
      <c r="CI208" s="41"/>
      <c r="CJ208" s="41"/>
      <c r="CK208" s="41"/>
      <c r="CL208" s="41"/>
      <c r="CM208" s="41"/>
      <c r="CN208" s="41"/>
      <c r="CO208" s="41"/>
      <c r="CP208" s="41"/>
      <c r="CQ208" s="41"/>
      <c r="CR208" s="41"/>
      <c r="CS208" s="41"/>
      <c r="CT208" s="41"/>
      <c r="CU208" s="41"/>
      <c r="CV208" s="41"/>
      <c r="CW208" s="41"/>
      <c r="CX208" s="41"/>
      <c r="CY208" s="41"/>
      <c r="CZ208" s="41"/>
      <c r="DA208" s="41"/>
      <c r="DB208" s="41"/>
      <c r="DC208" s="41"/>
      <c r="DD208" s="41"/>
      <c r="DE208" s="41"/>
      <c r="DF208" s="41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</row>
    <row r="209" spans="1:187" x14ac:dyDescent="0.35">
      <c r="A209" s="2"/>
      <c r="B209" s="2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 s="41"/>
      <c r="AL209" s="41"/>
      <c r="AM209" s="41"/>
      <c r="AN209" s="41"/>
      <c r="AO209" s="41"/>
      <c r="AP209" s="41"/>
      <c r="AQ209" s="41"/>
      <c r="AR209" s="41"/>
      <c r="AS209" s="41"/>
      <c r="AT209" s="41"/>
      <c r="AU209" s="41"/>
      <c r="AV209" s="41"/>
      <c r="AW209" s="41"/>
      <c r="AX209" s="41"/>
      <c r="AY209" s="41"/>
      <c r="AZ209" s="41"/>
      <c r="BA209" s="41"/>
      <c r="BB209" s="41"/>
      <c r="BC209" s="41"/>
      <c r="BD209" s="41"/>
      <c r="BE209" s="41"/>
      <c r="BF209" s="41"/>
      <c r="BG209" s="41"/>
      <c r="BH209" s="41"/>
      <c r="BI209" s="41"/>
      <c r="BJ209" s="41"/>
      <c r="BK209" s="41"/>
      <c r="BL209" s="41"/>
      <c r="BM209" s="41"/>
      <c r="BN209" s="41"/>
      <c r="BO209" s="41"/>
      <c r="BP209" s="41"/>
      <c r="BQ209" s="41"/>
      <c r="BR209" s="41"/>
      <c r="BS209" s="41"/>
      <c r="BT209" s="41"/>
      <c r="BU209" s="41"/>
      <c r="BV209" s="41"/>
      <c r="BW209" s="41"/>
      <c r="BX209" s="41"/>
      <c r="BY209" s="41"/>
      <c r="BZ209" s="41"/>
      <c r="CA209" s="41"/>
      <c r="CB209" s="41"/>
      <c r="CC209" s="41"/>
      <c r="CD209" s="41"/>
      <c r="CE209" s="41"/>
      <c r="CF209" s="41"/>
      <c r="CG209" s="41"/>
      <c r="CH209" s="41"/>
      <c r="CI209" s="41"/>
      <c r="CJ209" s="41"/>
      <c r="CK209" s="41"/>
      <c r="CL209" s="41"/>
      <c r="CM209" s="41"/>
      <c r="CN209" s="41"/>
      <c r="CO209" s="41"/>
      <c r="CP209" s="41"/>
      <c r="CQ209" s="41"/>
      <c r="CR209" s="41"/>
      <c r="CS209" s="41"/>
      <c r="CT209" s="41"/>
      <c r="CU209" s="41"/>
      <c r="CV209" s="41"/>
      <c r="CW209" s="41"/>
      <c r="CX209" s="41"/>
      <c r="CY209" s="41"/>
      <c r="CZ209" s="41"/>
      <c r="DA209" s="41"/>
      <c r="DB209" s="41"/>
      <c r="DC209" s="41"/>
      <c r="DD209" s="41"/>
      <c r="DE209" s="41"/>
      <c r="DF209" s="41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</row>
    <row r="210" spans="1:187" x14ac:dyDescent="0.35">
      <c r="A210" s="2"/>
      <c r="B210" s="2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 s="41"/>
      <c r="AL210" s="41"/>
      <c r="AM210" s="41"/>
      <c r="AN210" s="41"/>
      <c r="AO210" s="41"/>
      <c r="AP210" s="41"/>
      <c r="AQ210" s="41"/>
      <c r="AR210" s="41"/>
      <c r="AS210" s="41"/>
      <c r="AT210" s="41"/>
      <c r="AU210" s="41"/>
      <c r="AV210" s="41"/>
      <c r="AW210" s="41"/>
      <c r="AX210" s="41"/>
      <c r="AY210" s="41"/>
      <c r="AZ210" s="41"/>
      <c r="BA210" s="41"/>
      <c r="BB210" s="41"/>
      <c r="BC210" s="41"/>
      <c r="BD210" s="41"/>
      <c r="BE210" s="41"/>
      <c r="BF210" s="41"/>
      <c r="BG210" s="41"/>
      <c r="BH210" s="41"/>
      <c r="BI210" s="41"/>
      <c r="BJ210" s="41"/>
      <c r="BK210" s="41"/>
      <c r="BL210" s="41"/>
      <c r="BM210" s="41"/>
      <c r="BN210" s="41"/>
      <c r="BO210" s="41"/>
      <c r="BP210" s="41"/>
      <c r="BQ210" s="41"/>
      <c r="BR210" s="41"/>
      <c r="BS210" s="41"/>
      <c r="BT210" s="41"/>
      <c r="BU210" s="41"/>
      <c r="BV210" s="41"/>
      <c r="BW210" s="41"/>
      <c r="BX210" s="41"/>
      <c r="BY210" s="41"/>
      <c r="BZ210" s="41"/>
      <c r="CA210" s="41"/>
      <c r="CB210" s="41"/>
      <c r="CC210" s="41"/>
      <c r="CD210" s="41"/>
      <c r="CE210" s="41"/>
      <c r="CF210" s="41"/>
      <c r="CG210" s="41"/>
      <c r="CH210" s="41"/>
      <c r="CI210" s="41"/>
      <c r="CJ210" s="41"/>
      <c r="CK210" s="41"/>
      <c r="CL210" s="41"/>
      <c r="CM210" s="41"/>
      <c r="CN210" s="41"/>
      <c r="CO210" s="41"/>
      <c r="CP210" s="41"/>
      <c r="CQ210" s="41"/>
      <c r="CR210" s="41"/>
      <c r="CS210" s="41"/>
      <c r="CT210" s="41"/>
      <c r="CU210" s="41"/>
      <c r="CV210" s="41"/>
      <c r="CW210" s="41"/>
      <c r="CX210" s="41"/>
      <c r="CY210" s="41"/>
      <c r="CZ210" s="41"/>
      <c r="DA210" s="41"/>
      <c r="DB210" s="41"/>
      <c r="DC210" s="41"/>
      <c r="DD210" s="41"/>
      <c r="DE210" s="41"/>
      <c r="DF210" s="41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</row>
    <row r="211" spans="1:187" x14ac:dyDescent="0.35">
      <c r="A211" s="2"/>
      <c r="B211" s="2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 s="41"/>
      <c r="AL211" s="41"/>
      <c r="AM211" s="41"/>
      <c r="AN211" s="41"/>
      <c r="AO211" s="41"/>
      <c r="AP211" s="41"/>
      <c r="AQ211" s="41"/>
      <c r="AR211" s="41"/>
      <c r="AS211" s="41"/>
      <c r="AT211" s="41"/>
      <c r="AU211" s="41"/>
      <c r="AV211" s="41"/>
      <c r="AW211" s="41"/>
      <c r="AX211" s="41"/>
      <c r="AY211" s="41"/>
      <c r="AZ211" s="41"/>
      <c r="BA211" s="41"/>
      <c r="BB211" s="41"/>
      <c r="BC211" s="41"/>
      <c r="BD211" s="41"/>
      <c r="BE211" s="41"/>
      <c r="BF211" s="41"/>
      <c r="BG211" s="41"/>
      <c r="BH211" s="41"/>
      <c r="BI211" s="41"/>
      <c r="BJ211" s="41"/>
      <c r="BK211" s="41"/>
      <c r="BL211" s="41"/>
      <c r="BM211" s="41"/>
      <c r="BN211" s="41"/>
      <c r="BO211" s="41"/>
      <c r="BP211" s="41"/>
      <c r="BQ211" s="41"/>
      <c r="BR211" s="41"/>
      <c r="BS211" s="41"/>
      <c r="BT211" s="41"/>
      <c r="BU211" s="41"/>
      <c r="BV211" s="41"/>
      <c r="BW211" s="41"/>
      <c r="BX211" s="41"/>
      <c r="BY211" s="41"/>
      <c r="BZ211" s="41"/>
      <c r="CA211" s="41"/>
      <c r="CB211" s="41"/>
      <c r="CC211" s="41"/>
      <c r="CD211" s="41"/>
      <c r="CE211" s="41"/>
      <c r="CF211" s="41"/>
      <c r="CG211" s="41"/>
      <c r="CH211" s="41"/>
      <c r="CI211" s="41"/>
      <c r="CJ211" s="41"/>
      <c r="CK211" s="41"/>
      <c r="CL211" s="41"/>
      <c r="CM211" s="41"/>
      <c r="CN211" s="41"/>
      <c r="CO211" s="41"/>
      <c r="CP211" s="41"/>
      <c r="CQ211" s="41"/>
      <c r="CR211" s="41"/>
      <c r="CS211" s="41"/>
      <c r="CT211" s="41"/>
      <c r="CU211" s="41"/>
      <c r="CV211" s="41"/>
      <c r="CW211" s="41"/>
      <c r="CX211" s="41"/>
      <c r="CY211" s="41"/>
      <c r="CZ211" s="41"/>
      <c r="DA211" s="41"/>
      <c r="DB211" s="41"/>
      <c r="DC211" s="41"/>
      <c r="DD211" s="41"/>
      <c r="DE211" s="41"/>
      <c r="DF211" s="41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</row>
    <row r="212" spans="1:187" x14ac:dyDescent="0.35">
      <c r="A212" s="2"/>
      <c r="B212" s="2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 s="41"/>
      <c r="AL212" s="41"/>
      <c r="AM212" s="41"/>
      <c r="AN212" s="41"/>
      <c r="AO212" s="41"/>
      <c r="AP212" s="41"/>
      <c r="AQ212" s="41"/>
      <c r="AR212" s="41"/>
      <c r="AS212" s="41"/>
      <c r="AT212" s="41"/>
      <c r="AU212" s="41"/>
      <c r="AV212" s="41"/>
      <c r="AW212" s="41"/>
      <c r="AX212" s="41"/>
      <c r="AY212" s="41"/>
      <c r="AZ212" s="41"/>
      <c r="BA212" s="41"/>
      <c r="BB212" s="41"/>
      <c r="BC212" s="41"/>
      <c r="BD212" s="41"/>
      <c r="BE212" s="41"/>
      <c r="BF212" s="41"/>
      <c r="BG212" s="41"/>
      <c r="BH212" s="41"/>
      <c r="BI212" s="41"/>
      <c r="BJ212" s="41"/>
      <c r="BK212" s="41"/>
      <c r="BL212" s="41"/>
      <c r="BM212" s="41"/>
      <c r="BN212" s="41"/>
      <c r="BO212" s="41"/>
      <c r="BP212" s="41"/>
      <c r="BQ212" s="41"/>
      <c r="BR212" s="41"/>
      <c r="BS212" s="41"/>
      <c r="BT212" s="41"/>
      <c r="BU212" s="41"/>
      <c r="BV212" s="41"/>
      <c r="BW212" s="41"/>
      <c r="BX212" s="41"/>
      <c r="BY212" s="41"/>
      <c r="BZ212" s="41"/>
      <c r="CA212" s="41"/>
      <c r="CB212" s="41"/>
      <c r="CC212" s="41"/>
      <c r="CD212" s="41"/>
      <c r="CE212" s="41"/>
      <c r="CF212" s="41"/>
      <c r="CG212" s="41"/>
      <c r="CH212" s="41"/>
      <c r="CI212" s="41"/>
      <c r="CJ212" s="41"/>
      <c r="CK212" s="41"/>
      <c r="CL212" s="41"/>
      <c r="CM212" s="41"/>
      <c r="CN212" s="41"/>
      <c r="CO212" s="41"/>
      <c r="CP212" s="41"/>
      <c r="CQ212" s="41"/>
      <c r="CR212" s="41"/>
      <c r="CS212" s="41"/>
      <c r="CT212" s="41"/>
      <c r="CU212" s="41"/>
      <c r="CV212" s="41"/>
      <c r="CW212" s="41"/>
      <c r="CX212" s="41"/>
      <c r="CY212" s="41"/>
      <c r="CZ212" s="41"/>
      <c r="DA212" s="41"/>
      <c r="DB212" s="41"/>
      <c r="DC212" s="41"/>
      <c r="DD212" s="41"/>
      <c r="DE212" s="41"/>
      <c r="DF212" s="41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</row>
    <row r="213" spans="1:187" x14ac:dyDescent="0.35">
      <c r="A213" s="2"/>
      <c r="B213" s="2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41"/>
      <c r="AL213" s="41"/>
      <c r="AM213" s="41"/>
      <c r="AN213" s="41"/>
      <c r="AO213" s="41"/>
      <c r="AP213" s="41"/>
      <c r="AQ213" s="41"/>
      <c r="AR213" s="41"/>
      <c r="AS213" s="41"/>
      <c r="AT213" s="41"/>
      <c r="AU213" s="41"/>
      <c r="AV213" s="41"/>
      <c r="AW213" s="41"/>
      <c r="AX213" s="41"/>
      <c r="AY213" s="41"/>
      <c r="AZ213" s="41"/>
      <c r="BA213" s="41"/>
      <c r="BB213" s="41"/>
      <c r="BC213" s="41"/>
      <c r="BD213" s="41"/>
      <c r="BE213" s="41"/>
      <c r="BF213" s="41"/>
      <c r="BG213" s="41"/>
      <c r="BH213" s="41"/>
      <c r="BI213" s="41"/>
      <c r="BJ213" s="41"/>
      <c r="BK213" s="41"/>
      <c r="BL213" s="41"/>
      <c r="BM213" s="41"/>
      <c r="BN213" s="41"/>
      <c r="BO213" s="41"/>
      <c r="BP213" s="41"/>
      <c r="BQ213" s="41"/>
      <c r="BR213" s="41"/>
      <c r="BS213" s="41"/>
      <c r="BT213" s="41"/>
      <c r="BU213" s="41"/>
      <c r="BV213" s="41"/>
      <c r="BW213" s="41"/>
      <c r="BX213" s="41"/>
      <c r="BY213" s="41"/>
      <c r="BZ213" s="41"/>
      <c r="CA213" s="41"/>
      <c r="CB213" s="41"/>
      <c r="CC213" s="41"/>
      <c r="CD213" s="41"/>
      <c r="CE213" s="41"/>
      <c r="CF213" s="41"/>
      <c r="CG213" s="41"/>
      <c r="CH213" s="41"/>
      <c r="CI213" s="41"/>
      <c r="CJ213" s="41"/>
      <c r="CK213" s="41"/>
      <c r="CL213" s="41"/>
      <c r="CM213" s="41"/>
      <c r="CN213" s="41"/>
      <c r="CO213" s="41"/>
      <c r="CP213" s="41"/>
      <c r="CQ213" s="41"/>
      <c r="CR213" s="41"/>
      <c r="CS213" s="41"/>
      <c r="CT213" s="41"/>
      <c r="CU213" s="41"/>
      <c r="CV213" s="41"/>
      <c r="CW213" s="41"/>
      <c r="CX213" s="41"/>
      <c r="CY213" s="41"/>
      <c r="CZ213" s="41"/>
      <c r="DA213" s="41"/>
      <c r="DB213" s="41"/>
      <c r="DC213" s="41"/>
      <c r="DD213" s="41"/>
      <c r="DE213" s="41"/>
      <c r="DF213" s="41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</row>
    <row r="214" spans="1:187" x14ac:dyDescent="0.35">
      <c r="A214" s="2"/>
      <c r="B214" s="2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1"/>
      <c r="AL214" s="41"/>
      <c r="AM214" s="41"/>
      <c r="AN214" s="41"/>
      <c r="AO214" s="41"/>
      <c r="AP214" s="41"/>
      <c r="AQ214" s="41"/>
      <c r="AR214" s="41"/>
      <c r="AS214" s="41"/>
      <c r="AT214" s="41"/>
      <c r="AU214" s="41"/>
      <c r="AV214" s="41"/>
      <c r="AW214" s="41"/>
      <c r="AX214" s="41"/>
      <c r="AY214" s="41"/>
      <c r="AZ214" s="41"/>
      <c r="BA214" s="41"/>
      <c r="BB214" s="41"/>
      <c r="BC214" s="41"/>
      <c r="BD214" s="41"/>
      <c r="BE214" s="41"/>
      <c r="BF214" s="41"/>
      <c r="BG214" s="41"/>
      <c r="BH214" s="41"/>
      <c r="BI214" s="41"/>
      <c r="BJ214" s="41"/>
      <c r="BK214" s="41"/>
      <c r="BL214" s="41"/>
      <c r="BM214" s="41"/>
      <c r="BN214" s="41"/>
      <c r="BO214" s="41"/>
      <c r="BP214" s="41"/>
      <c r="BQ214" s="41"/>
      <c r="BR214" s="41"/>
      <c r="BS214" s="41"/>
      <c r="BT214" s="41"/>
      <c r="BU214" s="41"/>
      <c r="BV214" s="41"/>
      <c r="BW214" s="41"/>
      <c r="BX214" s="41"/>
      <c r="BY214" s="41"/>
      <c r="BZ214" s="41"/>
      <c r="CA214" s="41"/>
      <c r="CB214" s="41"/>
      <c r="CC214" s="41"/>
      <c r="CD214" s="41"/>
      <c r="CE214" s="41"/>
      <c r="CF214" s="41"/>
      <c r="CG214" s="41"/>
      <c r="CH214" s="41"/>
      <c r="CI214" s="41"/>
      <c r="CJ214" s="41"/>
      <c r="CK214" s="41"/>
      <c r="CL214" s="41"/>
      <c r="CM214" s="41"/>
      <c r="CN214" s="41"/>
      <c r="CO214" s="41"/>
      <c r="CP214" s="41"/>
      <c r="CQ214" s="41"/>
      <c r="CR214" s="41"/>
      <c r="CS214" s="41"/>
      <c r="CT214" s="41"/>
      <c r="CU214" s="41"/>
      <c r="CV214" s="41"/>
      <c r="CW214" s="41"/>
      <c r="CX214" s="41"/>
      <c r="CY214" s="41"/>
      <c r="CZ214" s="41"/>
      <c r="DA214" s="41"/>
      <c r="DB214" s="41"/>
      <c r="DC214" s="41"/>
      <c r="DD214" s="41"/>
      <c r="DE214" s="41"/>
      <c r="DF214" s="41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</row>
    <row r="215" spans="1:187" x14ac:dyDescent="0.35">
      <c r="A215" s="2"/>
      <c r="B215" s="2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 s="41"/>
      <c r="AL215" s="41"/>
      <c r="AM215" s="41"/>
      <c r="AN215" s="41"/>
      <c r="AO215" s="41"/>
      <c r="AP215" s="41"/>
      <c r="AQ215" s="41"/>
      <c r="AR215" s="41"/>
      <c r="AS215" s="41"/>
      <c r="AT215" s="41"/>
      <c r="AU215" s="41"/>
      <c r="AV215" s="41"/>
      <c r="AW215" s="41"/>
      <c r="AX215" s="41"/>
      <c r="AY215" s="41"/>
      <c r="AZ215" s="41"/>
      <c r="BA215" s="41"/>
      <c r="BB215" s="41"/>
      <c r="BC215" s="41"/>
      <c r="BD215" s="41"/>
      <c r="BE215" s="41"/>
      <c r="BF215" s="41"/>
      <c r="BG215" s="41"/>
      <c r="BH215" s="41"/>
      <c r="BI215" s="41"/>
      <c r="BJ215" s="41"/>
      <c r="BK215" s="41"/>
      <c r="BL215" s="41"/>
      <c r="BM215" s="41"/>
      <c r="BN215" s="41"/>
      <c r="BO215" s="41"/>
      <c r="BP215" s="41"/>
      <c r="BQ215" s="41"/>
      <c r="BR215" s="41"/>
      <c r="BS215" s="41"/>
      <c r="BT215" s="41"/>
      <c r="BU215" s="41"/>
      <c r="BV215" s="41"/>
      <c r="BW215" s="41"/>
      <c r="BX215" s="41"/>
      <c r="BY215" s="41"/>
      <c r="BZ215" s="41"/>
      <c r="CA215" s="41"/>
      <c r="CB215" s="41"/>
      <c r="CC215" s="41"/>
      <c r="CD215" s="41"/>
      <c r="CE215" s="41"/>
      <c r="CF215" s="41"/>
      <c r="CG215" s="41"/>
      <c r="CH215" s="41"/>
      <c r="CI215" s="41"/>
      <c r="CJ215" s="41"/>
      <c r="CK215" s="41"/>
      <c r="CL215" s="41"/>
      <c r="CM215" s="41"/>
      <c r="CN215" s="41"/>
      <c r="CO215" s="41"/>
      <c r="CP215" s="41"/>
      <c r="CQ215" s="41"/>
      <c r="CR215" s="41"/>
      <c r="CS215" s="41"/>
      <c r="CT215" s="41"/>
      <c r="CU215" s="41"/>
      <c r="CV215" s="41"/>
      <c r="CW215" s="41"/>
      <c r="CX215" s="41"/>
      <c r="CY215" s="41"/>
      <c r="CZ215" s="41"/>
      <c r="DA215" s="41"/>
      <c r="DB215" s="41"/>
      <c r="DC215" s="41"/>
      <c r="DD215" s="41"/>
      <c r="DE215" s="41"/>
      <c r="DF215" s="41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</row>
    <row r="216" spans="1:187" x14ac:dyDescent="0.35">
      <c r="A216" s="2"/>
      <c r="B216" s="2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 s="41"/>
      <c r="AL216" s="41"/>
      <c r="AM216" s="41"/>
      <c r="AN216" s="41"/>
      <c r="AO216" s="41"/>
      <c r="AP216" s="41"/>
      <c r="AQ216" s="41"/>
      <c r="AR216" s="41"/>
      <c r="AS216" s="41"/>
      <c r="AT216" s="41"/>
      <c r="AU216" s="41"/>
      <c r="AV216" s="41"/>
      <c r="AW216" s="41"/>
      <c r="AX216" s="41"/>
      <c r="AY216" s="41"/>
      <c r="AZ216" s="41"/>
      <c r="BA216" s="41"/>
      <c r="BB216" s="41"/>
      <c r="BC216" s="41"/>
      <c r="BD216" s="41"/>
      <c r="BE216" s="41"/>
      <c r="BF216" s="41"/>
      <c r="BG216" s="41"/>
      <c r="BH216" s="41"/>
      <c r="BI216" s="41"/>
      <c r="BJ216" s="41"/>
      <c r="BK216" s="41"/>
      <c r="BL216" s="41"/>
      <c r="BM216" s="41"/>
      <c r="BN216" s="41"/>
      <c r="BO216" s="41"/>
      <c r="BP216" s="41"/>
      <c r="BQ216" s="41"/>
      <c r="BR216" s="41"/>
      <c r="BS216" s="41"/>
      <c r="BT216" s="41"/>
      <c r="BU216" s="41"/>
      <c r="BV216" s="41"/>
      <c r="BW216" s="41"/>
      <c r="BX216" s="41"/>
      <c r="BY216" s="41"/>
      <c r="BZ216" s="41"/>
      <c r="CA216" s="41"/>
      <c r="CB216" s="41"/>
      <c r="CC216" s="41"/>
      <c r="CD216" s="41"/>
      <c r="CE216" s="41"/>
      <c r="CF216" s="41"/>
      <c r="CG216" s="41"/>
      <c r="CH216" s="41"/>
      <c r="CI216" s="41"/>
      <c r="CJ216" s="41"/>
      <c r="CK216" s="41"/>
      <c r="CL216" s="41"/>
      <c r="CM216" s="41"/>
      <c r="CN216" s="41"/>
      <c r="CO216" s="41"/>
      <c r="CP216" s="41"/>
      <c r="CQ216" s="41"/>
      <c r="CR216" s="41"/>
      <c r="CS216" s="41"/>
      <c r="CT216" s="41"/>
      <c r="CU216" s="41"/>
      <c r="CV216" s="41"/>
      <c r="CW216" s="41"/>
      <c r="CX216" s="41"/>
      <c r="CY216" s="41"/>
      <c r="CZ216" s="41"/>
      <c r="DA216" s="41"/>
      <c r="DB216" s="41"/>
      <c r="DC216" s="41"/>
      <c r="DD216" s="41"/>
      <c r="DE216" s="41"/>
      <c r="DF216" s="41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</row>
    <row r="217" spans="1:187" x14ac:dyDescent="0.35">
      <c r="A217" s="2"/>
      <c r="B217" s="2"/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1"/>
      <c r="AL217" s="41"/>
      <c r="AM217" s="41"/>
      <c r="AN217" s="41"/>
      <c r="AO217" s="41"/>
      <c r="AP217" s="41"/>
      <c r="AQ217" s="41"/>
      <c r="AR217" s="41"/>
      <c r="AS217" s="41"/>
      <c r="AT217" s="41"/>
      <c r="AU217" s="41"/>
      <c r="AV217" s="41"/>
      <c r="AW217" s="41"/>
      <c r="AX217" s="41"/>
      <c r="AY217" s="41"/>
      <c r="AZ217" s="41"/>
      <c r="BA217" s="41"/>
      <c r="BB217" s="41"/>
      <c r="BC217" s="41"/>
      <c r="BD217" s="41"/>
      <c r="BE217" s="41"/>
      <c r="BF217" s="41"/>
      <c r="BG217" s="41"/>
      <c r="BH217" s="41"/>
      <c r="BI217" s="41"/>
      <c r="BJ217" s="41"/>
      <c r="BK217" s="41"/>
      <c r="BL217" s="41"/>
      <c r="BM217" s="41"/>
      <c r="BN217" s="41"/>
      <c r="BO217" s="41"/>
      <c r="BP217" s="41"/>
      <c r="BQ217" s="41"/>
      <c r="BR217" s="41"/>
      <c r="BS217" s="41"/>
      <c r="BT217" s="41"/>
      <c r="BU217" s="41"/>
      <c r="BV217" s="41"/>
      <c r="BW217" s="41"/>
      <c r="BX217" s="41"/>
      <c r="BY217" s="41"/>
      <c r="BZ217" s="41"/>
      <c r="CA217" s="41"/>
      <c r="CB217" s="41"/>
      <c r="CC217" s="41"/>
      <c r="CD217" s="41"/>
      <c r="CE217" s="41"/>
      <c r="CF217" s="41"/>
      <c r="CG217" s="41"/>
      <c r="CH217" s="41"/>
      <c r="CI217" s="41"/>
      <c r="CJ217" s="41"/>
      <c r="CK217" s="41"/>
      <c r="CL217" s="41"/>
      <c r="CM217" s="41"/>
      <c r="CN217" s="41"/>
      <c r="CO217" s="41"/>
      <c r="CP217" s="41"/>
      <c r="CQ217" s="41"/>
      <c r="CR217" s="41"/>
      <c r="CS217" s="41"/>
      <c r="CT217" s="41"/>
      <c r="CU217" s="41"/>
      <c r="CV217" s="41"/>
      <c r="CW217" s="41"/>
      <c r="CX217" s="41"/>
      <c r="CY217" s="41"/>
      <c r="CZ217" s="41"/>
      <c r="DA217" s="41"/>
      <c r="DB217" s="41"/>
      <c r="DC217" s="41"/>
      <c r="DD217" s="41"/>
      <c r="DE217" s="41"/>
      <c r="DF217" s="41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</row>
    <row r="218" spans="1:187" x14ac:dyDescent="0.35">
      <c r="A218" s="2"/>
      <c r="B218" s="2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 s="41"/>
      <c r="AL218" s="41"/>
      <c r="AM218" s="41"/>
      <c r="AN218" s="41"/>
      <c r="AO218" s="41"/>
      <c r="AP218" s="41"/>
      <c r="AQ218" s="41"/>
      <c r="AR218" s="41"/>
      <c r="AS218" s="41"/>
      <c r="AT218" s="41"/>
      <c r="AU218" s="41"/>
      <c r="AV218" s="41"/>
      <c r="AW218" s="41"/>
      <c r="AX218" s="41"/>
      <c r="AY218" s="41"/>
      <c r="AZ218" s="41"/>
      <c r="BA218" s="41"/>
      <c r="BB218" s="41"/>
      <c r="BC218" s="41"/>
      <c r="BD218" s="41"/>
      <c r="BE218" s="41"/>
      <c r="BF218" s="41"/>
      <c r="BG218" s="41"/>
      <c r="BH218" s="41"/>
      <c r="BI218" s="41"/>
      <c r="BJ218" s="41"/>
      <c r="BK218" s="41"/>
      <c r="BL218" s="41"/>
      <c r="BM218" s="41"/>
      <c r="BN218" s="41"/>
      <c r="BO218" s="41"/>
      <c r="BP218" s="41"/>
      <c r="BQ218" s="41"/>
      <c r="BR218" s="41"/>
      <c r="BS218" s="41"/>
      <c r="BT218" s="41"/>
      <c r="BU218" s="41"/>
      <c r="BV218" s="41"/>
      <c r="BW218" s="41"/>
      <c r="BX218" s="41"/>
      <c r="BY218" s="41"/>
      <c r="BZ218" s="41"/>
      <c r="CA218" s="41"/>
      <c r="CB218" s="41"/>
      <c r="CC218" s="41"/>
      <c r="CD218" s="41"/>
      <c r="CE218" s="41"/>
      <c r="CF218" s="41"/>
      <c r="CG218" s="41"/>
      <c r="CH218" s="41"/>
      <c r="CI218" s="41"/>
      <c r="CJ218" s="41"/>
      <c r="CK218" s="41"/>
      <c r="CL218" s="41"/>
      <c r="CM218" s="41"/>
      <c r="CN218" s="41"/>
      <c r="CO218" s="41"/>
      <c r="CP218" s="41"/>
      <c r="CQ218" s="41"/>
      <c r="CR218" s="41"/>
      <c r="CS218" s="41"/>
      <c r="CT218" s="41"/>
      <c r="CU218" s="41"/>
      <c r="CV218" s="41"/>
      <c r="CW218" s="41"/>
      <c r="CX218" s="41"/>
      <c r="CY218" s="41"/>
      <c r="CZ218" s="41"/>
      <c r="DA218" s="41"/>
      <c r="DB218" s="41"/>
      <c r="DC218" s="41"/>
      <c r="DD218" s="41"/>
      <c r="DE218" s="41"/>
      <c r="DF218" s="41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</row>
    <row r="219" spans="1:187" x14ac:dyDescent="0.35">
      <c r="A219" s="2"/>
      <c r="B219" s="2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 s="41"/>
      <c r="AL219" s="41"/>
      <c r="AM219" s="41"/>
      <c r="AN219" s="41"/>
      <c r="AO219" s="41"/>
      <c r="AP219" s="41"/>
      <c r="AQ219" s="41"/>
      <c r="AR219" s="41"/>
      <c r="AS219" s="41"/>
      <c r="AT219" s="41"/>
      <c r="AU219" s="41"/>
      <c r="AV219" s="41"/>
      <c r="AW219" s="41"/>
      <c r="AX219" s="41"/>
      <c r="AY219" s="41"/>
      <c r="AZ219" s="41"/>
      <c r="BA219" s="41"/>
      <c r="BB219" s="41"/>
      <c r="BC219" s="41"/>
      <c r="BD219" s="41"/>
      <c r="BE219" s="41"/>
      <c r="BF219" s="41"/>
      <c r="BG219" s="41"/>
      <c r="BH219" s="41"/>
      <c r="BI219" s="41"/>
      <c r="BJ219" s="41"/>
      <c r="BK219" s="41"/>
      <c r="BL219" s="41"/>
      <c r="BM219" s="41"/>
      <c r="BN219" s="41"/>
      <c r="BO219" s="41"/>
      <c r="BP219" s="41"/>
      <c r="BQ219" s="41"/>
      <c r="BR219" s="41"/>
      <c r="BS219" s="41"/>
      <c r="BT219" s="41"/>
      <c r="BU219" s="41"/>
      <c r="BV219" s="41"/>
      <c r="BW219" s="41"/>
      <c r="BX219" s="41"/>
      <c r="BY219" s="41"/>
      <c r="BZ219" s="41"/>
      <c r="CA219" s="41"/>
      <c r="CB219" s="41"/>
      <c r="CC219" s="41"/>
      <c r="CD219" s="41"/>
      <c r="CE219" s="41"/>
      <c r="CF219" s="41"/>
      <c r="CG219" s="41"/>
      <c r="CH219" s="41"/>
      <c r="CI219" s="41"/>
      <c r="CJ219" s="41"/>
      <c r="CK219" s="41"/>
      <c r="CL219" s="41"/>
      <c r="CM219" s="41"/>
      <c r="CN219" s="41"/>
      <c r="CO219" s="41"/>
      <c r="CP219" s="41"/>
      <c r="CQ219" s="41"/>
      <c r="CR219" s="41"/>
      <c r="CS219" s="41"/>
      <c r="CT219" s="41"/>
      <c r="CU219" s="41"/>
      <c r="CV219" s="41"/>
      <c r="CW219" s="41"/>
      <c r="CX219" s="41"/>
      <c r="CY219" s="41"/>
      <c r="CZ219" s="41"/>
      <c r="DA219" s="41"/>
      <c r="DB219" s="41"/>
      <c r="DC219" s="41"/>
      <c r="DD219" s="41"/>
      <c r="DE219" s="41"/>
      <c r="DF219" s="41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</row>
    <row r="220" spans="1:187" x14ac:dyDescent="0.35">
      <c r="A220" s="2"/>
      <c r="B220" s="2"/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  <c r="AK220" s="41"/>
      <c r="AL220" s="41"/>
      <c r="AM220" s="41"/>
      <c r="AN220" s="41"/>
      <c r="AO220" s="41"/>
      <c r="AP220" s="41"/>
      <c r="AQ220" s="41"/>
      <c r="AR220" s="41"/>
      <c r="AS220" s="41"/>
      <c r="AT220" s="41"/>
      <c r="AU220" s="41"/>
      <c r="AV220" s="41"/>
      <c r="AW220" s="41"/>
      <c r="AX220" s="41"/>
      <c r="AY220" s="41"/>
      <c r="AZ220" s="41"/>
      <c r="BA220" s="41"/>
      <c r="BB220" s="41"/>
      <c r="BC220" s="41"/>
      <c r="BD220" s="41"/>
      <c r="BE220" s="41"/>
      <c r="BF220" s="41"/>
      <c r="BG220" s="41"/>
      <c r="BH220" s="41"/>
      <c r="BI220" s="41"/>
      <c r="BJ220" s="41"/>
      <c r="BK220" s="41"/>
      <c r="BL220" s="41"/>
      <c r="BM220" s="41"/>
      <c r="BN220" s="41"/>
      <c r="BO220" s="41"/>
      <c r="BP220" s="41"/>
      <c r="BQ220" s="41"/>
      <c r="BR220" s="41"/>
      <c r="BS220" s="41"/>
      <c r="BT220" s="41"/>
      <c r="BU220" s="41"/>
      <c r="BV220" s="41"/>
      <c r="BW220" s="41"/>
      <c r="BX220" s="41"/>
      <c r="BY220" s="41"/>
      <c r="BZ220" s="41"/>
      <c r="CA220" s="41"/>
      <c r="CB220" s="41"/>
      <c r="CC220" s="41"/>
      <c r="CD220" s="41"/>
      <c r="CE220" s="41"/>
      <c r="CF220" s="41"/>
      <c r="CG220" s="41"/>
      <c r="CH220" s="41"/>
      <c r="CI220" s="41"/>
      <c r="CJ220" s="41"/>
      <c r="CK220" s="41"/>
      <c r="CL220" s="41"/>
      <c r="CM220" s="41"/>
      <c r="CN220" s="41"/>
      <c r="CO220" s="41"/>
      <c r="CP220" s="41"/>
      <c r="CQ220" s="41"/>
      <c r="CR220" s="41"/>
      <c r="CS220" s="41"/>
      <c r="CT220" s="41"/>
      <c r="CU220" s="41"/>
      <c r="CV220" s="41"/>
      <c r="CW220" s="41"/>
      <c r="CX220" s="41"/>
      <c r="CY220" s="41"/>
      <c r="CZ220" s="41"/>
      <c r="DA220" s="41"/>
      <c r="DB220" s="41"/>
      <c r="DC220" s="41"/>
      <c r="DD220" s="41"/>
      <c r="DE220" s="41"/>
      <c r="DF220" s="41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</row>
    <row r="221" spans="1:187" x14ac:dyDescent="0.35">
      <c r="A221" s="2"/>
      <c r="B221" s="2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  <c r="AK221" s="41"/>
      <c r="AL221" s="41"/>
      <c r="AM221" s="41"/>
      <c r="AN221" s="41"/>
      <c r="AO221" s="41"/>
      <c r="AP221" s="41"/>
      <c r="AQ221" s="41"/>
      <c r="AR221" s="41"/>
      <c r="AS221" s="41"/>
      <c r="AT221" s="41"/>
      <c r="AU221" s="41"/>
      <c r="AV221" s="41"/>
      <c r="AW221" s="41"/>
      <c r="AX221" s="41"/>
      <c r="AY221" s="41"/>
      <c r="AZ221" s="41"/>
      <c r="BA221" s="41"/>
      <c r="BB221" s="41"/>
      <c r="BC221" s="41"/>
      <c r="BD221" s="41"/>
      <c r="BE221" s="41"/>
      <c r="BF221" s="41"/>
      <c r="BG221" s="41"/>
      <c r="BH221" s="41"/>
      <c r="BI221" s="41"/>
      <c r="BJ221" s="41"/>
      <c r="BK221" s="41"/>
      <c r="BL221" s="41"/>
      <c r="BM221" s="41"/>
      <c r="BN221" s="41"/>
      <c r="BO221" s="41"/>
      <c r="BP221" s="41"/>
      <c r="BQ221" s="41"/>
      <c r="BR221" s="41"/>
      <c r="BS221" s="41"/>
      <c r="BT221" s="41"/>
      <c r="BU221" s="41"/>
      <c r="BV221" s="41"/>
      <c r="BW221" s="41"/>
      <c r="BX221" s="41"/>
      <c r="BY221" s="41"/>
      <c r="BZ221" s="41"/>
      <c r="CA221" s="41"/>
      <c r="CB221" s="41"/>
      <c r="CC221" s="41"/>
      <c r="CD221" s="41"/>
      <c r="CE221" s="41"/>
      <c r="CF221" s="41"/>
      <c r="CG221" s="41"/>
      <c r="CH221" s="41"/>
      <c r="CI221" s="41"/>
      <c r="CJ221" s="41"/>
      <c r="CK221" s="41"/>
      <c r="CL221" s="41"/>
      <c r="CM221" s="41"/>
      <c r="CN221" s="41"/>
      <c r="CO221" s="41"/>
      <c r="CP221" s="41"/>
      <c r="CQ221" s="41"/>
      <c r="CR221" s="41"/>
      <c r="CS221" s="41"/>
      <c r="CT221" s="41"/>
      <c r="CU221" s="41"/>
      <c r="CV221" s="41"/>
      <c r="CW221" s="41"/>
      <c r="CX221" s="41"/>
      <c r="CY221" s="41"/>
      <c r="CZ221" s="41"/>
      <c r="DA221" s="41"/>
      <c r="DB221" s="41"/>
      <c r="DC221" s="41"/>
      <c r="DD221" s="41"/>
      <c r="DE221" s="41"/>
      <c r="DF221" s="41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</row>
    <row r="222" spans="1:187" x14ac:dyDescent="0.35">
      <c r="A222" s="2"/>
      <c r="B222" s="2"/>
      <c r="C222" s="41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  <c r="AJ222" s="41"/>
      <c r="AK222" s="41"/>
      <c r="AL222" s="41"/>
      <c r="AM222" s="41"/>
      <c r="AN222" s="41"/>
      <c r="AO222" s="41"/>
      <c r="AP222" s="41"/>
      <c r="AQ222" s="41"/>
      <c r="AR222" s="41"/>
      <c r="AS222" s="41"/>
      <c r="AT222" s="41"/>
      <c r="AU222" s="41"/>
      <c r="AV222" s="41"/>
      <c r="AW222" s="41"/>
      <c r="AX222" s="41"/>
      <c r="AY222" s="41"/>
      <c r="AZ222" s="41"/>
      <c r="BA222" s="41"/>
      <c r="BB222" s="41"/>
      <c r="BC222" s="41"/>
      <c r="BD222" s="41"/>
      <c r="BE222" s="41"/>
      <c r="BF222" s="41"/>
      <c r="BG222" s="41"/>
      <c r="BH222" s="41"/>
      <c r="BI222" s="41"/>
      <c r="BJ222" s="41"/>
      <c r="BK222" s="41"/>
      <c r="BL222" s="41"/>
      <c r="BM222" s="41"/>
      <c r="BN222" s="41"/>
      <c r="BO222" s="41"/>
      <c r="BP222" s="41"/>
      <c r="BQ222" s="41"/>
      <c r="BR222" s="41"/>
      <c r="BS222" s="41"/>
      <c r="BT222" s="41"/>
      <c r="BU222" s="41"/>
      <c r="BV222" s="41"/>
      <c r="BW222" s="41"/>
      <c r="BX222" s="41"/>
      <c r="BY222" s="41"/>
      <c r="BZ222" s="41"/>
      <c r="CA222" s="41"/>
      <c r="CB222" s="41"/>
      <c r="CC222" s="41"/>
      <c r="CD222" s="41"/>
      <c r="CE222" s="41"/>
      <c r="CF222" s="41"/>
      <c r="CG222" s="41"/>
      <c r="CH222" s="41"/>
      <c r="CI222" s="41"/>
      <c r="CJ222" s="41"/>
      <c r="CK222" s="41"/>
      <c r="CL222" s="41"/>
      <c r="CM222" s="41"/>
      <c r="CN222" s="41"/>
      <c r="CO222" s="41"/>
      <c r="CP222" s="41"/>
      <c r="CQ222" s="41"/>
      <c r="CR222" s="41"/>
      <c r="CS222" s="41"/>
      <c r="CT222" s="41"/>
      <c r="CU222" s="41"/>
      <c r="CV222" s="41"/>
      <c r="CW222" s="41"/>
      <c r="CX222" s="41"/>
      <c r="CY222" s="41"/>
      <c r="CZ222" s="41"/>
      <c r="DA222" s="41"/>
      <c r="DB222" s="41"/>
      <c r="DC222" s="41"/>
      <c r="DD222" s="41"/>
      <c r="DE222" s="41"/>
      <c r="DF222" s="41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</row>
    <row r="223" spans="1:187" x14ac:dyDescent="0.35">
      <c r="A223" s="2"/>
      <c r="B223" s="2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  <c r="AJ223" s="41"/>
      <c r="AK223" s="41"/>
      <c r="AL223" s="41"/>
      <c r="AM223" s="41"/>
      <c r="AN223" s="41"/>
      <c r="AO223" s="41"/>
      <c r="AP223" s="41"/>
      <c r="AQ223" s="41"/>
      <c r="AR223" s="41"/>
      <c r="AS223" s="41"/>
      <c r="AT223" s="41"/>
      <c r="AU223" s="41"/>
      <c r="AV223" s="41"/>
      <c r="AW223" s="41"/>
      <c r="AX223" s="41"/>
      <c r="AY223" s="41"/>
      <c r="AZ223" s="41"/>
      <c r="BA223" s="41"/>
      <c r="BB223" s="41"/>
      <c r="BC223" s="41"/>
      <c r="BD223" s="41"/>
      <c r="BE223" s="41"/>
      <c r="BF223" s="41"/>
      <c r="BG223" s="41"/>
      <c r="BH223" s="41"/>
      <c r="BI223" s="41"/>
      <c r="BJ223" s="41"/>
      <c r="BK223" s="41"/>
      <c r="BL223" s="41"/>
      <c r="BM223" s="41"/>
      <c r="BN223" s="41"/>
      <c r="BO223" s="41"/>
      <c r="BP223" s="41"/>
      <c r="BQ223" s="41"/>
      <c r="BR223" s="41"/>
      <c r="BS223" s="41"/>
      <c r="BT223" s="41"/>
      <c r="BU223" s="41"/>
      <c r="BV223" s="41"/>
      <c r="BW223" s="41"/>
      <c r="BX223" s="41"/>
      <c r="BY223" s="41"/>
      <c r="BZ223" s="41"/>
      <c r="CA223" s="41"/>
      <c r="CB223" s="41"/>
      <c r="CC223" s="41"/>
      <c r="CD223" s="41"/>
      <c r="CE223" s="41"/>
      <c r="CF223" s="41"/>
      <c r="CG223" s="41"/>
      <c r="CH223" s="41"/>
      <c r="CI223" s="41"/>
      <c r="CJ223" s="41"/>
      <c r="CK223" s="41"/>
      <c r="CL223" s="41"/>
      <c r="CM223" s="41"/>
      <c r="CN223" s="41"/>
      <c r="CO223" s="41"/>
      <c r="CP223" s="41"/>
      <c r="CQ223" s="41"/>
      <c r="CR223" s="41"/>
      <c r="CS223" s="41"/>
      <c r="CT223" s="41"/>
      <c r="CU223" s="41"/>
      <c r="CV223" s="41"/>
      <c r="CW223" s="41"/>
      <c r="CX223" s="41"/>
      <c r="CY223" s="41"/>
      <c r="CZ223" s="41"/>
      <c r="DA223" s="41"/>
      <c r="DB223" s="41"/>
      <c r="DC223" s="41"/>
      <c r="DD223" s="41"/>
      <c r="DE223" s="41"/>
      <c r="DF223" s="41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</row>
    <row r="224" spans="1:187" x14ac:dyDescent="0.35">
      <c r="A224" s="2"/>
      <c r="B224" s="2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  <c r="AJ224" s="41"/>
      <c r="AK224" s="41"/>
      <c r="AL224" s="41"/>
      <c r="AM224" s="41"/>
      <c r="AN224" s="41"/>
      <c r="AO224" s="41"/>
      <c r="AP224" s="41"/>
      <c r="AQ224" s="41"/>
      <c r="AR224" s="41"/>
      <c r="AS224" s="41"/>
      <c r="AT224" s="41"/>
      <c r="AU224" s="41"/>
      <c r="AV224" s="41"/>
      <c r="AW224" s="41"/>
      <c r="AX224" s="41"/>
      <c r="AY224" s="41"/>
      <c r="AZ224" s="41"/>
      <c r="BA224" s="41"/>
      <c r="BB224" s="41"/>
      <c r="BC224" s="41"/>
      <c r="BD224" s="41"/>
      <c r="BE224" s="41"/>
      <c r="BF224" s="41"/>
      <c r="BG224" s="41"/>
      <c r="BH224" s="41"/>
      <c r="BI224" s="41"/>
      <c r="BJ224" s="41"/>
      <c r="BK224" s="41"/>
      <c r="BL224" s="41"/>
      <c r="BM224" s="41"/>
      <c r="BN224" s="41"/>
      <c r="BO224" s="41"/>
      <c r="BP224" s="41"/>
      <c r="BQ224" s="41"/>
      <c r="BR224" s="41"/>
      <c r="BS224" s="41"/>
      <c r="BT224" s="41"/>
      <c r="BU224" s="41"/>
      <c r="BV224" s="41"/>
      <c r="BW224" s="41"/>
      <c r="BX224" s="41"/>
      <c r="BY224" s="41"/>
      <c r="BZ224" s="41"/>
      <c r="CA224" s="41"/>
      <c r="CB224" s="41"/>
      <c r="CC224" s="41"/>
      <c r="CD224" s="41"/>
      <c r="CE224" s="41"/>
      <c r="CF224" s="41"/>
      <c r="CG224" s="41"/>
      <c r="CH224" s="41"/>
      <c r="CI224" s="41"/>
      <c r="CJ224" s="41"/>
      <c r="CK224" s="41"/>
      <c r="CL224" s="41"/>
      <c r="CM224" s="41"/>
      <c r="CN224" s="41"/>
      <c r="CO224" s="41"/>
      <c r="CP224" s="41"/>
      <c r="CQ224" s="41"/>
      <c r="CR224" s="41"/>
      <c r="CS224" s="41"/>
      <c r="CT224" s="41"/>
      <c r="CU224" s="41"/>
      <c r="CV224" s="41"/>
      <c r="CW224" s="41"/>
      <c r="CX224" s="41"/>
      <c r="CY224" s="41"/>
      <c r="CZ224" s="41"/>
      <c r="DA224" s="41"/>
      <c r="DB224" s="41"/>
      <c r="DC224" s="41"/>
      <c r="DD224" s="41"/>
      <c r="DE224" s="41"/>
      <c r="DF224" s="41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</row>
    <row r="225" spans="1:187" x14ac:dyDescent="0.35">
      <c r="A225" s="2"/>
      <c r="B225" s="2"/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1"/>
      <c r="AJ225" s="41"/>
      <c r="AK225" s="41"/>
      <c r="AL225" s="41"/>
      <c r="AM225" s="41"/>
      <c r="AN225" s="41"/>
      <c r="AO225" s="41"/>
      <c r="AP225" s="41"/>
      <c r="AQ225" s="41"/>
      <c r="AR225" s="41"/>
      <c r="AS225" s="41"/>
      <c r="AT225" s="41"/>
      <c r="AU225" s="41"/>
      <c r="AV225" s="41"/>
      <c r="AW225" s="41"/>
      <c r="AX225" s="41"/>
      <c r="AY225" s="41"/>
      <c r="AZ225" s="41"/>
      <c r="BA225" s="41"/>
      <c r="BB225" s="41"/>
      <c r="BC225" s="41"/>
      <c r="BD225" s="41"/>
      <c r="BE225" s="41"/>
      <c r="BF225" s="41"/>
      <c r="BG225" s="41"/>
      <c r="BH225" s="41"/>
      <c r="BI225" s="41"/>
      <c r="BJ225" s="41"/>
      <c r="BK225" s="41"/>
      <c r="BL225" s="41"/>
      <c r="BM225" s="41"/>
      <c r="BN225" s="41"/>
      <c r="BO225" s="41"/>
      <c r="BP225" s="41"/>
      <c r="BQ225" s="41"/>
      <c r="BR225" s="41"/>
      <c r="BS225" s="41"/>
      <c r="BT225" s="41"/>
      <c r="BU225" s="41"/>
      <c r="BV225" s="41"/>
      <c r="BW225" s="41"/>
      <c r="BX225" s="41"/>
      <c r="BY225" s="41"/>
      <c r="BZ225" s="41"/>
      <c r="CA225" s="41"/>
      <c r="CB225" s="41"/>
      <c r="CC225" s="41"/>
      <c r="CD225" s="41"/>
      <c r="CE225" s="41"/>
      <c r="CF225" s="41"/>
      <c r="CG225" s="41"/>
      <c r="CH225" s="41"/>
      <c r="CI225" s="41"/>
      <c r="CJ225" s="41"/>
      <c r="CK225" s="41"/>
      <c r="CL225" s="41"/>
      <c r="CM225" s="41"/>
      <c r="CN225" s="41"/>
      <c r="CO225" s="41"/>
      <c r="CP225" s="41"/>
      <c r="CQ225" s="41"/>
      <c r="CR225" s="41"/>
      <c r="CS225" s="41"/>
      <c r="CT225" s="41"/>
      <c r="CU225" s="41"/>
      <c r="CV225" s="41"/>
      <c r="CW225" s="41"/>
      <c r="CX225" s="41"/>
      <c r="CY225" s="41"/>
      <c r="CZ225" s="41"/>
      <c r="DA225" s="41"/>
      <c r="DB225" s="41"/>
      <c r="DC225" s="41"/>
      <c r="DD225" s="41"/>
      <c r="DE225" s="41"/>
      <c r="DF225" s="41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</row>
    <row r="226" spans="1:187" x14ac:dyDescent="0.35">
      <c r="A226" s="2"/>
      <c r="B226" s="2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1"/>
      <c r="AJ226" s="41"/>
      <c r="AK226" s="41"/>
      <c r="AL226" s="41"/>
      <c r="AM226" s="41"/>
      <c r="AN226" s="41"/>
      <c r="AO226" s="41"/>
      <c r="AP226" s="41"/>
      <c r="AQ226" s="41"/>
      <c r="AR226" s="41"/>
      <c r="AS226" s="41"/>
      <c r="AT226" s="41"/>
      <c r="AU226" s="41"/>
      <c r="AV226" s="41"/>
      <c r="AW226" s="41"/>
      <c r="AX226" s="41"/>
      <c r="AY226" s="41"/>
      <c r="AZ226" s="41"/>
      <c r="BA226" s="41"/>
      <c r="BB226" s="41"/>
      <c r="BC226" s="41"/>
      <c r="BD226" s="41"/>
      <c r="BE226" s="41"/>
      <c r="BF226" s="41"/>
      <c r="BG226" s="41"/>
      <c r="BH226" s="41"/>
      <c r="BI226" s="41"/>
      <c r="BJ226" s="41"/>
      <c r="BK226" s="41"/>
      <c r="BL226" s="41"/>
      <c r="BM226" s="41"/>
      <c r="BN226" s="41"/>
      <c r="BO226" s="41"/>
      <c r="BP226" s="41"/>
      <c r="BQ226" s="41"/>
      <c r="BR226" s="41"/>
      <c r="BS226" s="41"/>
      <c r="BT226" s="41"/>
      <c r="BU226" s="41"/>
      <c r="BV226" s="41"/>
      <c r="BW226" s="41"/>
      <c r="BX226" s="41"/>
      <c r="BY226" s="41"/>
      <c r="BZ226" s="41"/>
      <c r="CA226" s="41"/>
      <c r="CB226" s="41"/>
      <c r="CC226" s="41"/>
      <c r="CD226" s="41"/>
      <c r="CE226" s="41"/>
      <c r="CF226" s="41"/>
      <c r="CG226" s="41"/>
      <c r="CH226" s="41"/>
      <c r="CI226" s="41"/>
      <c r="CJ226" s="41"/>
      <c r="CK226" s="41"/>
      <c r="CL226" s="41"/>
      <c r="CM226" s="41"/>
      <c r="CN226" s="41"/>
      <c r="CO226" s="41"/>
      <c r="CP226" s="41"/>
      <c r="CQ226" s="41"/>
      <c r="CR226" s="41"/>
      <c r="CS226" s="41"/>
      <c r="CT226" s="41"/>
      <c r="CU226" s="41"/>
      <c r="CV226" s="41"/>
      <c r="CW226" s="41"/>
      <c r="CX226" s="41"/>
      <c r="CY226" s="41"/>
      <c r="CZ226" s="41"/>
      <c r="DA226" s="41"/>
      <c r="DB226" s="41"/>
      <c r="DC226" s="41"/>
      <c r="DD226" s="41"/>
      <c r="DE226" s="41"/>
      <c r="DF226" s="41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</row>
    <row r="227" spans="1:187" x14ac:dyDescent="0.35">
      <c r="A227" s="2"/>
      <c r="B227" s="2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  <c r="AJ227" s="41"/>
      <c r="AK227" s="41"/>
      <c r="AL227" s="41"/>
      <c r="AM227" s="41"/>
      <c r="AN227" s="41"/>
      <c r="AO227" s="41"/>
      <c r="AP227" s="41"/>
      <c r="AQ227" s="41"/>
      <c r="AR227" s="41"/>
      <c r="AS227" s="41"/>
      <c r="AT227" s="41"/>
      <c r="AU227" s="41"/>
      <c r="AV227" s="41"/>
      <c r="AW227" s="41"/>
      <c r="AX227" s="41"/>
      <c r="AY227" s="41"/>
      <c r="AZ227" s="41"/>
      <c r="BA227" s="41"/>
      <c r="BB227" s="41"/>
      <c r="BC227" s="41"/>
      <c r="BD227" s="41"/>
      <c r="BE227" s="41"/>
      <c r="BF227" s="41"/>
      <c r="BG227" s="41"/>
      <c r="BH227" s="41"/>
      <c r="BI227" s="41"/>
      <c r="BJ227" s="41"/>
      <c r="BK227" s="41"/>
      <c r="BL227" s="41"/>
      <c r="BM227" s="41"/>
      <c r="BN227" s="41"/>
      <c r="BO227" s="41"/>
      <c r="BP227" s="41"/>
      <c r="BQ227" s="41"/>
      <c r="BR227" s="41"/>
      <c r="BS227" s="41"/>
      <c r="BT227" s="41"/>
      <c r="BU227" s="41"/>
      <c r="BV227" s="41"/>
      <c r="BW227" s="41"/>
      <c r="BX227" s="41"/>
      <c r="BY227" s="41"/>
      <c r="BZ227" s="41"/>
      <c r="CA227" s="41"/>
      <c r="CB227" s="41"/>
      <c r="CC227" s="41"/>
      <c r="CD227" s="41"/>
      <c r="CE227" s="41"/>
      <c r="CF227" s="41"/>
      <c r="CG227" s="41"/>
      <c r="CH227" s="41"/>
      <c r="CI227" s="41"/>
      <c r="CJ227" s="41"/>
      <c r="CK227" s="41"/>
      <c r="CL227" s="41"/>
      <c r="CM227" s="41"/>
      <c r="CN227" s="41"/>
      <c r="CO227" s="41"/>
      <c r="CP227" s="41"/>
      <c r="CQ227" s="41"/>
      <c r="CR227" s="41"/>
      <c r="CS227" s="41"/>
      <c r="CT227" s="41"/>
      <c r="CU227" s="41"/>
      <c r="CV227" s="41"/>
      <c r="CW227" s="41"/>
      <c r="CX227" s="41"/>
      <c r="CY227" s="41"/>
      <c r="CZ227" s="41"/>
      <c r="DA227" s="41"/>
      <c r="DB227" s="41"/>
      <c r="DC227" s="41"/>
      <c r="DD227" s="41"/>
      <c r="DE227" s="41"/>
      <c r="DF227" s="41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</row>
    <row r="228" spans="1:187" x14ac:dyDescent="0.35">
      <c r="A228" s="2"/>
      <c r="B228" s="2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  <c r="AJ228" s="41"/>
      <c r="AK228" s="41"/>
      <c r="AL228" s="41"/>
      <c r="AM228" s="41"/>
      <c r="AN228" s="41"/>
      <c r="AO228" s="41"/>
      <c r="AP228" s="41"/>
      <c r="AQ228" s="41"/>
      <c r="AR228" s="41"/>
      <c r="AS228" s="41"/>
      <c r="AT228" s="41"/>
      <c r="AU228" s="41"/>
      <c r="AV228" s="41"/>
      <c r="AW228" s="41"/>
      <c r="AX228" s="41"/>
      <c r="AY228" s="41"/>
      <c r="AZ228" s="41"/>
      <c r="BA228" s="41"/>
      <c r="BB228" s="41"/>
      <c r="BC228" s="41"/>
      <c r="BD228" s="41"/>
      <c r="BE228" s="41"/>
      <c r="BF228" s="41"/>
      <c r="BG228" s="41"/>
      <c r="BH228" s="41"/>
      <c r="BI228" s="41"/>
      <c r="BJ228" s="41"/>
      <c r="BK228" s="41"/>
      <c r="BL228" s="41"/>
      <c r="BM228" s="41"/>
      <c r="BN228" s="41"/>
      <c r="BO228" s="41"/>
      <c r="BP228" s="41"/>
      <c r="BQ228" s="41"/>
      <c r="BR228" s="41"/>
      <c r="BS228" s="41"/>
      <c r="BT228" s="41"/>
      <c r="BU228" s="41"/>
      <c r="BV228" s="41"/>
      <c r="BW228" s="41"/>
      <c r="BX228" s="41"/>
      <c r="BY228" s="41"/>
      <c r="BZ228" s="41"/>
      <c r="CA228" s="41"/>
      <c r="CB228" s="41"/>
      <c r="CC228" s="41"/>
      <c r="CD228" s="41"/>
      <c r="CE228" s="41"/>
      <c r="CF228" s="41"/>
      <c r="CG228" s="41"/>
      <c r="CH228" s="41"/>
      <c r="CI228" s="41"/>
      <c r="CJ228" s="41"/>
      <c r="CK228" s="41"/>
      <c r="CL228" s="41"/>
      <c r="CM228" s="41"/>
      <c r="CN228" s="41"/>
      <c r="CO228" s="41"/>
      <c r="CP228" s="41"/>
      <c r="CQ228" s="41"/>
      <c r="CR228" s="41"/>
      <c r="CS228" s="41"/>
      <c r="CT228" s="41"/>
      <c r="CU228" s="41"/>
      <c r="CV228" s="41"/>
      <c r="CW228" s="41"/>
      <c r="CX228" s="41"/>
      <c r="CY228" s="41"/>
      <c r="CZ228" s="41"/>
      <c r="DA228" s="41"/>
      <c r="DB228" s="41"/>
      <c r="DC228" s="41"/>
      <c r="DD228" s="41"/>
      <c r="DE228" s="41"/>
      <c r="DF228" s="41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</row>
    <row r="229" spans="1:187" x14ac:dyDescent="0.35">
      <c r="A229" s="2"/>
      <c r="B229" s="2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F229" s="41"/>
      <c r="AG229" s="41"/>
      <c r="AH229" s="41"/>
      <c r="AI229" s="41"/>
      <c r="AJ229" s="41"/>
      <c r="AK229" s="41"/>
      <c r="AL229" s="41"/>
      <c r="AM229" s="41"/>
      <c r="AN229" s="41"/>
      <c r="AO229" s="41"/>
      <c r="AP229" s="41"/>
      <c r="AQ229" s="41"/>
      <c r="AR229" s="41"/>
      <c r="AS229" s="41"/>
      <c r="AT229" s="41"/>
      <c r="AU229" s="41"/>
      <c r="AV229" s="41"/>
      <c r="AW229" s="41"/>
      <c r="AX229" s="41"/>
      <c r="AY229" s="41"/>
      <c r="AZ229" s="41"/>
      <c r="BA229" s="41"/>
      <c r="BB229" s="41"/>
      <c r="BC229" s="41"/>
      <c r="BD229" s="41"/>
      <c r="BE229" s="41"/>
      <c r="BF229" s="41"/>
      <c r="BG229" s="41"/>
      <c r="BH229" s="41"/>
      <c r="BI229" s="41"/>
      <c r="BJ229" s="41"/>
      <c r="BK229" s="41"/>
      <c r="BL229" s="41"/>
      <c r="BM229" s="41"/>
      <c r="BN229" s="41"/>
      <c r="BO229" s="41"/>
      <c r="BP229" s="41"/>
      <c r="BQ229" s="41"/>
      <c r="BR229" s="41"/>
      <c r="BS229" s="41"/>
      <c r="BT229" s="41"/>
      <c r="BU229" s="41"/>
      <c r="BV229" s="41"/>
      <c r="BW229" s="41"/>
      <c r="BX229" s="41"/>
      <c r="BY229" s="41"/>
      <c r="BZ229" s="41"/>
      <c r="CA229" s="41"/>
      <c r="CB229" s="41"/>
      <c r="CC229" s="41"/>
      <c r="CD229" s="41"/>
      <c r="CE229" s="41"/>
      <c r="CF229" s="41"/>
      <c r="CG229" s="41"/>
      <c r="CH229" s="41"/>
      <c r="CI229" s="41"/>
      <c r="CJ229" s="41"/>
      <c r="CK229" s="41"/>
      <c r="CL229" s="41"/>
      <c r="CM229" s="41"/>
      <c r="CN229" s="41"/>
      <c r="CO229" s="41"/>
      <c r="CP229" s="41"/>
      <c r="CQ229" s="41"/>
      <c r="CR229" s="41"/>
      <c r="CS229" s="41"/>
      <c r="CT229" s="41"/>
      <c r="CU229" s="41"/>
      <c r="CV229" s="41"/>
      <c r="CW229" s="41"/>
      <c r="CX229" s="41"/>
      <c r="CY229" s="41"/>
      <c r="CZ229" s="41"/>
      <c r="DA229" s="41"/>
      <c r="DB229" s="41"/>
      <c r="DC229" s="41"/>
      <c r="DD229" s="41"/>
      <c r="DE229" s="41"/>
      <c r="DF229" s="41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</row>
    <row r="230" spans="1:187" x14ac:dyDescent="0.35">
      <c r="A230" s="2"/>
      <c r="B230" s="2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H230" s="41"/>
      <c r="AI230" s="41"/>
      <c r="AJ230" s="41"/>
      <c r="AK230" s="41"/>
      <c r="AL230" s="41"/>
      <c r="AM230" s="41"/>
      <c r="AN230" s="41"/>
      <c r="AO230" s="41"/>
      <c r="AP230" s="41"/>
      <c r="AQ230" s="41"/>
      <c r="AR230" s="41"/>
      <c r="AS230" s="41"/>
      <c r="AT230" s="41"/>
      <c r="AU230" s="41"/>
      <c r="AV230" s="41"/>
      <c r="AW230" s="41"/>
      <c r="AX230" s="41"/>
      <c r="AY230" s="41"/>
      <c r="AZ230" s="41"/>
      <c r="BA230" s="41"/>
      <c r="BB230" s="41"/>
      <c r="BC230" s="41"/>
      <c r="BD230" s="41"/>
      <c r="BE230" s="41"/>
      <c r="BF230" s="41"/>
      <c r="BG230" s="41"/>
      <c r="BH230" s="41"/>
      <c r="BI230" s="41"/>
      <c r="BJ230" s="41"/>
      <c r="BK230" s="41"/>
      <c r="BL230" s="41"/>
      <c r="BM230" s="41"/>
      <c r="BN230" s="41"/>
      <c r="BO230" s="41"/>
      <c r="BP230" s="41"/>
      <c r="BQ230" s="41"/>
      <c r="BR230" s="41"/>
      <c r="BS230" s="41"/>
      <c r="BT230" s="41"/>
      <c r="BU230" s="41"/>
      <c r="BV230" s="41"/>
      <c r="BW230" s="41"/>
      <c r="BX230" s="41"/>
      <c r="BY230" s="41"/>
      <c r="BZ230" s="41"/>
      <c r="CA230" s="41"/>
      <c r="CB230" s="41"/>
      <c r="CC230" s="41"/>
      <c r="CD230" s="41"/>
      <c r="CE230" s="41"/>
      <c r="CF230" s="41"/>
      <c r="CG230" s="41"/>
      <c r="CH230" s="41"/>
      <c r="CI230" s="41"/>
      <c r="CJ230" s="41"/>
      <c r="CK230" s="41"/>
      <c r="CL230" s="41"/>
      <c r="CM230" s="41"/>
      <c r="CN230" s="41"/>
      <c r="CO230" s="41"/>
      <c r="CP230" s="41"/>
      <c r="CQ230" s="41"/>
      <c r="CR230" s="41"/>
      <c r="CS230" s="41"/>
      <c r="CT230" s="41"/>
      <c r="CU230" s="41"/>
      <c r="CV230" s="41"/>
      <c r="CW230" s="41"/>
      <c r="CX230" s="41"/>
      <c r="CY230" s="41"/>
      <c r="CZ230" s="41"/>
      <c r="DA230" s="41"/>
      <c r="DB230" s="41"/>
      <c r="DC230" s="41"/>
      <c r="DD230" s="41"/>
      <c r="DE230" s="41"/>
      <c r="DF230" s="41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</row>
    <row r="231" spans="1:187" x14ac:dyDescent="0.35">
      <c r="A231" s="2"/>
      <c r="B231" s="2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41"/>
      <c r="AL231" s="41"/>
      <c r="AM231" s="41"/>
      <c r="AN231" s="41"/>
      <c r="AO231" s="41"/>
      <c r="AP231" s="41"/>
      <c r="AQ231" s="41"/>
      <c r="AR231" s="41"/>
      <c r="AS231" s="41"/>
      <c r="AT231" s="41"/>
      <c r="AU231" s="41"/>
      <c r="AV231" s="41"/>
      <c r="AW231" s="41"/>
      <c r="AX231" s="41"/>
      <c r="AY231" s="41"/>
      <c r="AZ231" s="41"/>
      <c r="BA231" s="41"/>
      <c r="BB231" s="41"/>
      <c r="BC231" s="41"/>
      <c r="BD231" s="41"/>
      <c r="BE231" s="41"/>
      <c r="BF231" s="41"/>
      <c r="BG231" s="41"/>
      <c r="BH231" s="41"/>
      <c r="BI231" s="41"/>
      <c r="BJ231" s="41"/>
      <c r="BK231" s="41"/>
      <c r="BL231" s="41"/>
      <c r="BM231" s="41"/>
      <c r="BN231" s="41"/>
      <c r="BO231" s="41"/>
      <c r="BP231" s="41"/>
      <c r="BQ231" s="41"/>
      <c r="BR231" s="41"/>
      <c r="BS231" s="41"/>
      <c r="BT231" s="41"/>
      <c r="BU231" s="41"/>
      <c r="BV231" s="41"/>
      <c r="BW231" s="41"/>
      <c r="BX231" s="41"/>
      <c r="BY231" s="41"/>
      <c r="BZ231" s="41"/>
      <c r="CA231" s="41"/>
      <c r="CB231" s="41"/>
      <c r="CC231" s="41"/>
      <c r="CD231" s="41"/>
      <c r="CE231" s="41"/>
      <c r="CF231" s="41"/>
      <c r="CG231" s="41"/>
      <c r="CH231" s="41"/>
      <c r="CI231" s="41"/>
      <c r="CJ231" s="41"/>
      <c r="CK231" s="41"/>
      <c r="CL231" s="41"/>
      <c r="CM231" s="41"/>
      <c r="CN231" s="41"/>
      <c r="CO231" s="41"/>
      <c r="CP231" s="41"/>
      <c r="CQ231" s="41"/>
      <c r="CR231" s="41"/>
      <c r="CS231" s="41"/>
      <c r="CT231" s="41"/>
      <c r="CU231" s="41"/>
      <c r="CV231" s="41"/>
      <c r="CW231" s="41"/>
      <c r="CX231" s="41"/>
      <c r="CY231" s="41"/>
      <c r="CZ231" s="41"/>
      <c r="DA231" s="41"/>
      <c r="DB231" s="41"/>
      <c r="DC231" s="41"/>
      <c r="DD231" s="41"/>
      <c r="DE231" s="41"/>
      <c r="DF231" s="41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</row>
    <row r="232" spans="1:187" x14ac:dyDescent="0.35">
      <c r="A232" s="2"/>
      <c r="B232" s="2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  <c r="AJ232" s="41"/>
      <c r="AK232" s="41"/>
      <c r="AL232" s="41"/>
      <c r="AM232" s="41"/>
      <c r="AN232" s="41"/>
      <c r="AO232" s="41"/>
      <c r="AP232" s="41"/>
      <c r="AQ232" s="41"/>
      <c r="AR232" s="41"/>
      <c r="AS232" s="41"/>
      <c r="AT232" s="41"/>
      <c r="AU232" s="41"/>
      <c r="AV232" s="41"/>
      <c r="AW232" s="41"/>
      <c r="AX232" s="41"/>
      <c r="AY232" s="41"/>
      <c r="AZ232" s="41"/>
      <c r="BA232" s="41"/>
      <c r="BB232" s="41"/>
      <c r="BC232" s="41"/>
      <c r="BD232" s="41"/>
      <c r="BE232" s="41"/>
      <c r="BF232" s="41"/>
      <c r="BG232" s="41"/>
      <c r="BH232" s="41"/>
      <c r="BI232" s="41"/>
      <c r="BJ232" s="41"/>
      <c r="BK232" s="41"/>
      <c r="BL232" s="41"/>
      <c r="BM232" s="41"/>
      <c r="BN232" s="41"/>
      <c r="BO232" s="41"/>
      <c r="BP232" s="41"/>
      <c r="BQ232" s="41"/>
      <c r="BR232" s="41"/>
      <c r="BS232" s="41"/>
      <c r="BT232" s="41"/>
      <c r="BU232" s="41"/>
      <c r="BV232" s="41"/>
      <c r="BW232" s="41"/>
      <c r="BX232" s="41"/>
      <c r="BY232" s="41"/>
      <c r="BZ232" s="41"/>
      <c r="CA232" s="41"/>
      <c r="CB232" s="41"/>
      <c r="CC232" s="41"/>
      <c r="CD232" s="41"/>
      <c r="CE232" s="41"/>
      <c r="CF232" s="41"/>
      <c r="CG232" s="41"/>
      <c r="CH232" s="41"/>
      <c r="CI232" s="41"/>
      <c r="CJ232" s="41"/>
      <c r="CK232" s="41"/>
      <c r="CL232" s="41"/>
      <c r="CM232" s="41"/>
      <c r="CN232" s="41"/>
      <c r="CO232" s="41"/>
      <c r="CP232" s="41"/>
      <c r="CQ232" s="41"/>
      <c r="CR232" s="41"/>
      <c r="CS232" s="41"/>
      <c r="CT232" s="41"/>
      <c r="CU232" s="41"/>
      <c r="CV232" s="41"/>
      <c r="CW232" s="41"/>
      <c r="CX232" s="41"/>
      <c r="CY232" s="41"/>
      <c r="CZ232" s="41"/>
      <c r="DA232" s="41"/>
      <c r="DB232" s="41"/>
      <c r="DC232" s="41"/>
      <c r="DD232" s="41"/>
      <c r="DE232" s="41"/>
      <c r="DF232" s="41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</row>
    <row r="233" spans="1:187" x14ac:dyDescent="0.35">
      <c r="A233" s="2"/>
      <c r="B233" s="2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F233" s="41"/>
      <c r="AG233" s="41"/>
      <c r="AH233" s="41"/>
      <c r="AI233" s="41"/>
      <c r="AJ233" s="41"/>
      <c r="AK233" s="41"/>
      <c r="AL233" s="41"/>
      <c r="AM233" s="41"/>
      <c r="AN233" s="41"/>
      <c r="AO233" s="41"/>
      <c r="AP233" s="41"/>
      <c r="AQ233" s="41"/>
      <c r="AR233" s="41"/>
      <c r="AS233" s="41"/>
      <c r="AT233" s="41"/>
      <c r="AU233" s="41"/>
      <c r="AV233" s="41"/>
      <c r="AW233" s="41"/>
      <c r="AX233" s="41"/>
      <c r="AY233" s="41"/>
      <c r="AZ233" s="41"/>
      <c r="BA233" s="41"/>
      <c r="BB233" s="41"/>
      <c r="BC233" s="41"/>
      <c r="BD233" s="41"/>
      <c r="BE233" s="41"/>
      <c r="BF233" s="41"/>
      <c r="BG233" s="41"/>
      <c r="BH233" s="41"/>
      <c r="BI233" s="41"/>
      <c r="BJ233" s="41"/>
      <c r="BK233" s="41"/>
      <c r="BL233" s="41"/>
      <c r="BM233" s="41"/>
      <c r="BN233" s="41"/>
      <c r="BO233" s="41"/>
      <c r="BP233" s="41"/>
      <c r="BQ233" s="41"/>
      <c r="BR233" s="41"/>
      <c r="BS233" s="41"/>
      <c r="BT233" s="41"/>
      <c r="BU233" s="41"/>
      <c r="BV233" s="41"/>
      <c r="BW233" s="41"/>
      <c r="BX233" s="41"/>
      <c r="BY233" s="41"/>
      <c r="BZ233" s="41"/>
      <c r="CA233" s="41"/>
      <c r="CB233" s="41"/>
      <c r="CC233" s="41"/>
      <c r="CD233" s="41"/>
      <c r="CE233" s="41"/>
      <c r="CF233" s="41"/>
      <c r="CG233" s="41"/>
      <c r="CH233" s="41"/>
      <c r="CI233" s="41"/>
      <c r="CJ233" s="41"/>
      <c r="CK233" s="41"/>
      <c r="CL233" s="41"/>
      <c r="CM233" s="41"/>
      <c r="CN233" s="41"/>
      <c r="CO233" s="41"/>
      <c r="CP233" s="41"/>
      <c r="CQ233" s="41"/>
      <c r="CR233" s="41"/>
      <c r="CS233" s="41"/>
      <c r="CT233" s="41"/>
      <c r="CU233" s="41"/>
      <c r="CV233" s="41"/>
      <c r="CW233" s="41"/>
      <c r="CX233" s="41"/>
      <c r="CY233" s="41"/>
      <c r="CZ233" s="41"/>
      <c r="DA233" s="41"/>
      <c r="DB233" s="41"/>
      <c r="DC233" s="41"/>
      <c r="DD233" s="41"/>
      <c r="DE233" s="41"/>
      <c r="DF233" s="41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</row>
    <row r="234" spans="1:187" x14ac:dyDescent="0.35">
      <c r="A234" s="2"/>
      <c r="B234" s="2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F234" s="41"/>
      <c r="AG234" s="41"/>
      <c r="AH234" s="41"/>
      <c r="AI234" s="41"/>
      <c r="AJ234" s="41"/>
      <c r="AK234" s="41"/>
      <c r="AL234" s="41"/>
      <c r="AM234" s="41"/>
      <c r="AN234" s="41"/>
      <c r="AO234" s="41"/>
      <c r="AP234" s="41"/>
      <c r="AQ234" s="41"/>
      <c r="AR234" s="41"/>
      <c r="AS234" s="41"/>
      <c r="AT234" s="41"/>
      <c r="AU234" s="41"/>
      <c r="AV234" s="41"/>
      <c r="AW234" s="41"/>
      <c r="AX234" s="41"/>
      <c r="AY234" s="41"/>
      <c r="AZ234" s="41"/>
      <c r="BA234" s="41"/>
      <c r="BB234" s="41"/>
      <c r="BC234" s="41"/>
      <c r="BD234" s="41"/>
      <c r="BE234" s="41"/>
      <c r="BF234" s="41"/>
      <c r="BG234" s="41"/>
      <c r="BH234" s="41"/>
      <c r="BI234" s="41"/>
      <c r="BJ234" s="41"/>
      <c r="BK234" s="41"/>
      <c r="BL234" s="41"/>
      <c r="BM234" s="41"/>
      <c r="BN234" s="41"/>
      <c r="BO234" s="41"/>
      <c r="BP234" s="41"/>
      <c r="BQ234" s="41"/>
      <c r="BR234" s="41"/>
      <c r="BS234" s="41"/>
      <c r="BT234" s="41"/>
      <c r="BU234" s="41"/>
      <c r="BV234" s="41"/>
      <c r="BW234" s="41"/>
      <c r="BX234" s="41"/>
      <c r="BY234" s="41"/>
      <c r="BZ234" s="41"/>
      <c r="CA234" s="41"/>
      <c r="CB234" s="41"/>
      <c r="CC234" s="41"/>
      <c r="CD234" s="41"/>
      <c r="CE234" s="41"/>
      <c r="CF234" s="41"/>
      <c r="CG234" s="41"/>
      <c r="CH234" s="41"/>
      <c r="CI234" s="41"/>
      <c r="CJ234" s="41"/>
      <c r="CK234" s="41"/>
      <c r="CL234" s="41"/>
      <c r="CM234" s="41"/>
      <c r="CN234" s="41"/>
      <c r="CO234" s="41"/>
      <c r="CP234" s="41"/>
      <c r="CQ234" s="41"/>
      <c r="CR234" s="41"/>
      <c r="CS234" s="41"/>
      <c r="CT234" s="41"/>
      <c r="CU234" s="41"/>
      <c r="CV234" s="41"/>
      <c r="CW234" s="41"/>
      <c r="CX234" s="41"/>
      <c r="CY234" s="41"/>
      <c r="CZ234" s="41"/>
      <c r="DA234" s="41"/>
      <c r="DB234" s="41"/>
      <c r="DC234" s="41"/>
      <c r="DD234" s="41"/>
      <c r="DE234" s="41"/>
      <c r="DF234" s="41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</row>
    <row r="235" spans="1:187" x14ac:dyDescent="0.35">
      <c r="A235" s="2"/>
      <c r="B235" s="2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1"/>
      <c r="AJ235" s="41"/>
      <c r="AK235" s="41"/>
      <c r="AL235" s="41"/>
      <c r="AM235" s="41"/>
      <c r="AN235" s="41"/>
      <c r="AO235" s="41"/>
      <c r="AP235" s="41"/>
      <c r="AQ235" s="41"/>
      <c r="AR235" s="41"/>
      <c r="AS235" s="41"/>
      <c r="AT235" s="41"/>
      <c r="AU235" s="41"/>
      <c r="AV235" s="41"/>
      <c r="AW235" s="41"/>
      <c r="AX235" s="41"/>
      <c r="AY235" s="41"/>
      <c r="AZ235" s="41"/>
      <c r="BA235" s="41"/>
      <c r="BB235" s="41"/>
      <c r="BC235" s="41"/>
      <c r="BD235" s="41"/>
      <c r="BE235" s="41"/>
      <c r="BF235" s="41"/>
      <c r="BG235" s="41"/>
      <c r="BH235" s="41"/>
      <c r="BI235" s="41"/>
      <c r="BJ235" s="41"/>
      <c r="BK235" s="41"/>
      <c r="BL235" s="41"/>
      <c r="BM235" s="41"/>
      <c r="BN235" s="41"/>
      <c r="BO235" s="41"/>
      <c r="BP235" s="41"/>
      <c r="BQ235" s="41"/>
      <c r="BR235" s="41"/>
      <c r="BS235" s="41"/>
      <c r="BT235" s="41"/>
      <c r="BU235" s="41"/>
      <c r="BV235" s="41"/>
      <c r="BW235" s="41"/>
      <c r="BX235" s="41"/>
      <c r="BY235" s="41"/>
      <c r="BZ235" s="41"/>
      <c r="CA235" s="41"/>
      <c r="CB235" s="41"/>
      <c r="CC235" s="41"/>
      <c r="CD235" s="41"/>
      <c r="CE235" s="41"/>
      <c r="CF235" s="41"/>
      <c r="CG235" s="41"/>
      <c r="CH235" s="41"/>
      <c r="CI235" s="41"/>
      <c r="CJ235" s="41"/>
      <c r="CK235" s="41"/>
      <c r="CL235" s="41"/>
      <c r="CM235" s="41"/>
      <c r="CN235" s="41"/>
      <c r="CO235" s="41"/>
      <c r="CP235" s="41"/>
      <c r="CQ235" s="41"/>
      <c r="CR235" s="41"/>
      <c r="CS235" s="41"/>
      <c r="CT235" s="41"/>
      <c r="CU235" s="41"/>
      <c r="CV235" s="41"/>
      <c r="CW235" s="41"/>
      <c r="CX235" s="41"/>
      <c r="CY235" s="41"/>
      <c r="CZ235" s="41"/>
      <c r="DA235" s="41"/>
      <c r="DB235" s="41"/>
      <c r="DC235" s="41"/>
      <c r="DD235" s="41"/>
      <c r="DE235" s="41"/>
      <c r="DF235" s="41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</row>
    <row r="236" spans="1:187" x14ac:dyDescent="0.35">
      <c r="A236" s="2"/>
      <c r="B236" s="2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1"/>
      <c r="AJ236" s="41"/>
      <c r="AK236" s="41"/>
      <c r="AL236" s="41"/>
      <c r="AM236" s="41"/>
      <c r="AN236" s="41"/>
      <c r="AO236" s="41"/>
      <c r="AP236" s="41"/>
      <c r="AQ236" s="41"/>
      <c r="AR236" s="41"/>
      <c r="AS236" s="41"/>
      <c r="AT236" s="41"/>
      <c r="AU236" s="41"/>
      <c r="AV236" s="41"/>
      <c r="AW236" s="41"/>
      <c r="AX236" s="41"/>
      <c r="AY236" s="41"/>
      <c r="AZ236" s="41"/>
      <c r="BA236" s="41"/>
      <c r="BB236" s="41"/>
      <c r="BC236" s="41"/>
      <c r="BD236" s="41"/>
      <c r="BE236" s="41"/>
      <c r="BF236" s="41"/>
      <c r="BG236" s="41"/>
      <c r="BH236" s="41"/>
      <c r="BI236" s="41"/>
      <c r="BJ236" s="41"/>
      <c r="BK236" s="41"/>
      <c r="BL236" s="41"/>
      <c r="BM236" s="41"/>
      <c r="BN236" s="41"/>
      <c r="BO236" s="41"/>
      <c r="BP236" s="41"/>
      <c r="BQ236" s="41"/>
      <c r="BR236" s="41"/>
      <c r="BS236" s="41"/>
      <c r="BT236" s="41"/>
      <c r="BU236" s="41"/>
      <c r="BV236" s="41"/>
      <c r="BW236" s="41"/>
      <c r="BX236" s="41"/>
      <c r="BY236" s="41"/>
      <c r="BZ236" s="41"/>
      <c r="CA236" s="41"/>
      <c r="CB236" s="41"/>
      <c r="CC236" s="41"/>
      <c r="CD236" s="41"/>
      <c r="CE236" s="41"/>
      <c r="CF236" s="41"/>
      <c r="CG236" s="41"/>
      <c r="CH236" s="41"/>
      <c r="CI236" s="41"/>
      <c r="CJ236" s="41"/>
      <c r="CK236" s="41"/>
      <c r="CL236" s="41"/>
      <c r="CM236" s="41"/>
      <c r="CN236" s="41"/>
      <c r="CO236" s="41"/>
      <c r="CP236" s="41"/>
      <c r="CQ236" s="41"/>
      <c r="CR236" s="41"/>
      <c r="CS236" s="41"/>
      <c r="CT236" s="41"/>
      <c r="CU236" s="41"/>
      <c r="CV236" s="41"/>
      <c r="CW236" s="41"/>
      <c r="CX236" s="41"/>
      <c r="CY236" s="41"/>
      <c r="CZ236" s="41"/>
      <c r="DA236" s="41"/>
      <c r="DB236" s="41"/>
      <c r="DC236" s="41"/>
      <c r="DD236" s="41"/>
      <c r="DE236" s="41"/>
      <c r="DF236" s="41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</row>
    <row r="237" spans="1:187" x14ac:dyDescent="0.35">
      <c r="A237" s="2"/>
      <c r="B237" s="2"/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/>
      <c r="AJ237" s="41"/>
      <c r="AK237" s="41"/>
      <c r="AL237" s="41"/>
      <c r="AM237" s="41"/>
      <c r="AN237" s="41"/>
      <c r="AO237" s="41"/>
      <c r="AP237" s="41"/>
      <c r="AQ237" s="41"/>
      <c r="AR237" s="41"/>
      <c r="AS237" s="41"/>
      <c r="AT237" s="41"/>
      <c r="AU237" s="41"/>
      <c r="AV237" s="41"/>
      <c r="AW237" s="41"/>
      <c r="AX237" s="41"/>
      <c r="AY237" s="41"/>
      <c r="AZ237" s="41"/>
      <c r="BA237" s="41"/>
      <c r="BB237" s="41"/>
      <c r="BC237" s="41"/>
      <c r="BD237" s="41"/>
      <c r="BE237" s="41"/>
      <c r="BF237" s="41"/>
      <c r="BG237" s="41"/>
      <c r="BH237" s="41"/>
      <c r="BI237" s="41"/>
      <c r="BJ237" s="41"/>
      <c r="BK237" s="41"/>
      <c r="BL237" s="41"/>
      <c r="BM237" s="41"/>
      <c r="BN237" s="41"/>
      <c r="BO237" s="41"/>
      <c r="BP237" s="41"/>
      <c r="BQ237" s="41"/>
      <c r="BR237" s="41"/>
      <c r="BS237" s="41"/>
      <c r="BT237" s="41"/>
      <c r="BU237" s="41"/>
      <c r="BV237" s="41"/>
      <c r="BW237" s="41"/>
      <c r="BX237" s="41"/>
      <c r="BY237" s="41"/>
      <c r="BZ237" s="41"/>
      <c r="CA237" s="41"/>
      <c r="CB237" s="41"/>
      <c r="CC237" s="41"/>
      <c r="CD237" s="41"/>
      <c r="CE237" s="41"/>
      <c r="CF237" s="41"/>
      <c r="CG237" s="41"/>
      <c r="CH237" s="41"/>
      <c r="CI237" s="41"/>
      <c r="CJ237" s="41"/>
      <c r="CK237" s="41"/>
      <c r="CL237" s="41"/>
      <c r="CM237" s="41"/>
      <c r="CN237" s="41"/>
      <c r="CO237" s="41"/>
      <c r="CP237" s="41"/>
      <c r="CQ237" s="41"/>
      <c r="CR237" s="41"/>
      <c r="CS237" s="41"/>
      <c r="CT237" s="41"/>
      <c r="CU237" s="41"/>
      <c r="CV237" s="41"/>
      <c r="CW237" s="41"/>
      <c r="CX237" s="41"/>
      <c r="CY237" s="41"/>
      <c r="CZ237" s="41"/>
      <c r="DA237" s="41"/>
      <c r="DB237" s="41"/>
      <c r="DC237" s="41"/>
      <c r="DD237" s="41"/>
      <c r="DE237" s="41"/>
      <c r="DF237" s="41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</row>
    <row r="238" spans="1:187" x14ac:dyDescent="0.35">
      <c r="A238" s="2"/>
      <c r="B238" s="2"/>
      <c r="C238" s="41"/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F238" s="41"/>
      <c r="AG238" s="41"/>
      <c r="AH238" s="41"/>
      <c r="AI238" s="41"/>
      <c r="AJ238" s="41"/>
      <c r="AK238" s="41"/>
      <c r="AL238" s="41"/>
      <c r="AM238" s="41"/>
      <c r="AN238" s="41"/>
      <c r="AO238" s="41"/>
      <c r="AP238" s="41"/>
      <c r="AQ238" s="41"/>
      <c r="AR238" s="41"/>
      <c r="AS238" s="41"/>
      <c r="AT238" s="41"/>
      <c r="AU238" s="41"/>
      <c r="AV238" s="41"/>
      <c r="AW238" s="41"/>
      <c r="AX238" s="41"/>
      <c r="AY238" s="41"/>
      <c r="AZ238" s="41"/>
      <c r="BA238" s="41"/>
      <c r="BB238" s="41"/>
      <c r="BC238" s="41"/>
      <c r="BD238" s="41"/>
      <c r="BE238" s="41"/>
      <c r="BF238" s="41"/>
      <c r="BG238" s="41"/>
      <c r="BH238" s="41"/>
      <c r="BI238" s="41"/>
      <c r="BJ238" s="41"/>
      <c r="BK238" s="41"/>
      <c r="BL238" s="41"/>
      <c r="BM238" s="41"/>
      <c r="BN238" s="41"/>
      <c r="BO238" s="41"/>
      <c r="BP238" s="41"/>
      <c r="BQ238" s="41"/>
      <c r="BR238" s="41"/>
      <c r="BS238" s="41"/>
      <c r="BT238" s="41"/>
      <c r="BU238" s="41"/>
      <c r="BV238" s="41"/>
      <c r="BW238" s="41"/>
      <c r="BX238" s="41"/>
      <c r="BY238" s="41"/>
      <c r="BZ238" s="41"/>
      <c r="CA238" s="41"/>
      <c r="CB238" s="41"/>
      <c r="CC238" s="41"/>
      <c r="CD238" s="41"/>
      <c r="CE238" s="41"/>
      <c r="CF238" s="41"/>
      <c r="CG238" s="41"/>
      <c r="CH238" s="41"/>
      <c r="CI238" s="41"/>
      <c r="CJ238" s="41"/>
      <c r="CK238" s="41"/>
      <c r="CL238" s="41"/>
      <c r="CM238" s="41"/>
      <c r="CN238" s="41"/>
      <c r="CO238" s="41"/>
      <c r="CP238" s="41"/>
      <c r="CQ238" s="41"/>
      <c r="CR238" s="41"/>
      <c r="CS238" s="41"/>
      <c r="CT238" s="41"/>
      <c r="CU238" s="41"/>
      <c r="CV238" s="41"/>
      <c r="CW238" s="41"/>
      <c r="CX238" s="41"/>
      <c r="CY238" s="41"/>
      <c r="CZ238" s="41"/>
      <c r="DA238" s="41"/>
      <c r="DB238" s="41"/>
      <c r="DC238" s="41"/>
      <c r="DD238" s="41"/>
      <c r="DE238" s="41"/>
      <c r="DF238" s="41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</row>
    <row r="239" spans="1:187" x14ac:dyDescent="0.35">
      <c r="A239" s="2"/>
      <c r="B239" s="2"/>
      <c r="C239" s="41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F239" s="41"/>
      <c r="AG239" s="41"/>
      <c r="AH239" s="41"/>
      <c r="AI239" s="41"/>
      <c r="AJ239" s="41"/>
      <c r="AK239" s="41"/>
      <c r="AL239" s="41"/>
      <c r="AM239" s="41"/>
      <c r="AN239" s="41"/>
      <c r="AO239" s="41"/>
      <c r="AP239" s="41"/>
      <c r="AQ239" s="41"/>
      <c r="AR239" s="41"/>
      <c r="AS239" s="41"/>
      <c r="AT239" s="41"/>
      <c r="AU239" s="41"/>
      <c r="AV239" s="41"/>
      <c r="AW239" s="41"/>
      <c r="AX239" s="41"/>
      <c r="AY239" s="41"/>
      <c r="AZ239" s="41"/>
      <c r="BA239" s="41"/>
      <c r="BB239" s="41"/>
      <c r="BC239" s="41"/>
      <c r="BD239" s="41"/>
      <c r="BE239" s="41"/>
      <c r="BF239" s="41"/>
      <c r="BG239" s="41"/>
      <c r="BH239" s="41"/>
      <c r="BI239" s="41"/>
      <c r="BJ239" s="41"/>
      <c r="BK239" s="41"/>
      <c r="BL239" s="41"/>
      <c r="BM239" s="41"/>
      <c r="BN239" s="41"/>
      <c r="BO239" s="41"/>
      <c r="BP239" s="41"/>
      <c r="BQ239" s="41"/>
      <c r="BR239" s="41"/>
      <c r="BS239" s="41"/>
      <c r="BT239" s="41"/>
      <c r="BU239" s="41"/>
      <c r="BV239" s="41"/>
      <c r="BW239" s="41"/>
      <c r="BX239" s="41"/>
      <c r="BY239" s="41"/>
      <c r="BZ239" s="41"/>
      <c r="CA239" s="41"/>
      <c r="CB239" s="41"/>
      <c r="CC239" s="41"/>
      <c r="CD239" s="41"/>
      <c r="CE239" s="41"/>
      <c r="CF239" s="41"/>
      <c r="CG239" s="41"/>
      <c r="CH239" s="41"/>
      <c r="CI239" s="41"/>
      <c r="CJ239" s="41"/>
      <c r="CK239" s="41"/>
      <c r="CL239" s="41"/>
      <c r="CM239" s="41"/>
      <c r="CN239" s="41"/>
      <c r="CO239" s="41"/>
      <c r="CP239" s="41"/>
      <c r="CQ239" s="41"/>
      <c r="CR239" s="41"/>
      <c r="CS239" s="41"/>
      <c r="CT239" s="41"/>
      <c r="CU239" s="41"/>
      <c r="CV239" s="41"/>
      <c r="CW239" s="41"/>
      <c r="CX239" s="41"/>
      <c r="CY239" s="41"/>
      <c r="CZ239" s="41"/>
      <c r="DA239" s="41"/>
      <c r="DB239" s="41"/>
      <c r="DC239" s="41"/>
      <c r="DD239" s="41"/>
      <c r="DE239" s="41"/>
      <c r="DF239" s="41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</row>
    <row r="240" spans="1:187" x14ac:dyDescent="0.35">
      <c r="BV240" s="41"/>
      <c r="BW240" s="41"/>
      <c r="BX240" s="41"/>
      <c r="BY240" s="41"/>
      <c r="BZ240" s="41"/>
      <c r="CA240" s="41"/>
      <c r="CB240" s="41"/>
      <c r="CC240" s="41"/>
      <c r="CD240" s="41"/>
      <c r="CE240" s="41"/>
      <c r="CF240" s="41"/>
      <c r="CG240" s="41"/>
      <c r="CH240" s="41"/>
      <c r="CI240" s="41"/>
      <c r="CJ240" s="41"/>
      <c r="CK240" s="41"/>
      <c r="CL240" s="41"/>
      <c r="CM240" s="41"/>
      <c r="CN240" s="41"/>
      <c r="CO240" s="41"/>
      <c r="CP240" s="41"/>
      <c r="CQ240" s="41"/>
      <c r="CR240" s="41"/>
      <c r="CS240" s="41"/>
      <c r="CT240" s="41"/>
      <c r="CU240" s="41"/>
      <c r="CV240" s="41"/>
      <c r="CW240" s="41"/>
      <c r="CX240" s="41"/>
      <c r="CY240" s="41"/>
      <c r="CZ240" s="41"/>
      <c r="DA240" s="41"/>
      <c r="DB240" s="41"/>
      <c r="DC240" s="41"/>
      <c r="DD240" s="41"/>
      <c r="DE240" s="41"/>
      <c r="DF240" s="41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</row>
    <row r="241" spans="118:187" x14ac:dyDescent="0.35"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</row>
    <row r="242" spans="118:187" x14ac:dyDescent="0.35"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</row>
  </sheetData>
  <mergeCells count="20">
    <mergeCell ref="BW43:BZ43"/>
    <mergeCell ref="CA43:CE43"/>
    <mergeCell ref="AY43:BB43"/>
    <mergeCell ref="BC43:BF43"/>
    <mergeCell ref="BG43:BJ43"/>
    <mergeCell ref="BK43:BN43"/>
    <mergeCell ref="BO43:BR43"/>
    <mergeCell ref="BS43:BV43"/>
    <mergeCell ref="AU43:AX43"/>
    <mergeCell ref="C43:F43"/>
    <mergeCell ref="G43:J43"/>
    <mergeCell ref="K43:N43"/>
    <mergeCell ref="O43:R43"/>
    <mergeCell ref="S43:V43"/>
    <mergeCell ref="W43:Z43"/>
    <mergeCell ref="AA43:AD43"/>
    <mergeCell ref="AE43:AH43"/>
    <mergeCell ref="AI43:AL43"/>
    <mergeCell ref="AM43:AP43"/>
    <mergeCell ref="AQ43:AT43"/>
  </mergeCells>
  <phoneticPr fontId="26" type="noConversion"/>
  <conditionalFormatting sqref="C59 BT59">
    <cfRule type="colorScale" priority="1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3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4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5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6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59:BS59 BU59:DA59">
    <cfRule type="colorScale" priority="1">
      <colorScale>
        <cfvo type="min"/>
        <cfvo type="num" val="0"/>
        <cfvo type="max"/>
        <color rgb="FF0070C0"/>
        <color theme="0"/>
        <color rgb="FFFF6600"/>
      </colorScale>
    </cfRule>
    <cfRule type="colorScale" priority="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4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5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6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7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8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9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45:BZ45 CC45:CD45 CF45:CG45">
    <cfRule type="colorScale" priority="425">
      <colorScale>
        <cfvo type="min"/>
        <cfvo type="num" val="0"/>
        <cfvo type="max"/>
        <color rgb="FF0070C0"/>
        <color theme="0"/>
        <color rgb="FFFF6600"/>
      </colorScale>
    </cfRule>
    <cfRule type="colorScale" priority="42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427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428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429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430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431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432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433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46:BZ46 CC46:CD46 CF46:CG46">
    <cfRule type="colorScale" priority="189">
      <colorScale>
        <cfvo type="min"/>
        <cfvo type="num" val="0"/>
        <cfvo type="max"/>
        <color rgb="FF0070C0"/>
        <color theme="0"/>
        <color rgb="FFFF6600"/>
      </colorScale>
    </cfRule>
    <cfRule type="colorScale" priority="19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91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92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93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94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95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96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97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47:BZ47 CC47:CD47 CF47:CG47">
    <cfRule type="colorScale" priority="172">
      <colorScale>
        <cfvo type="min"/>
        <cfvo type="num" val="0"/>
        <cfvo type="max"/>
        <color rgb="FF0070C0"/>
        <color theme="0"/>
        <color rgb="FFFF6600"/>
      </colorScale>
    </cfRule>
    <cfRule type="colorScale" priority="17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74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75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76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77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78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79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80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49:BZ49 CC49:DA49">
    <cfRule type="colorScale" priority="136">
      <colorScale>
        <cfvo type="min"/>
        <cfvo type="num" val="0"/>
        <cfvo type="max"/>
        <color rgb="FF0070C0"/>
        <color theme="0"/>
        <color rgb="FFFF6600"/>
      </colorScale>
    </cfRule>
    <cfRule type="colorScale" priority="13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38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39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40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41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42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43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44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53:BZ53 CC53:CE53 CG53:DA53">
    <cfRule type="colorScale" priority="73">
      <colorScale>
        <cfvo type="min"/>
        <cfvo type="num" val="0"/>
        <cfvo type="max"/>
        <color rgb="FF0070C0"/>
        <color theme="0"/>
        <color rgb="FFFF6600"/>
      </colorScale>
    </cfRule>
    <cfRule type="colorScale" priority="7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75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76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77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78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79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80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81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54:BZ54 CC54:CE54 CG54:DA54">
    <cfRule type="colorScale" priority="64">
      <colorScale>
        <cfvo type="min"/>
        <cfvo type="num" val="0"/>
        <cfvo type="max"/>
        <color rgb="FF0070C0"/>
        <color theme="0"/>
        <color rgb="FFFF6600"/>
      </colorScale>
    </cfRule>
    <cfRule type="colorScale" priority="6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66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67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68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69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70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71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72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55:BZ55 CC55:CE55 CG55:DA55">
    <cfRule type="colorScale" priority="55">
      <colorScale>
        <cfvo type="min"/>
        <cfvo type="num" val="0"/>
        <cfvo type="max"/>
        <color rgb="FF0070C0"/>
        <color theme="0"/>
        <color rgb="FFFF6600"/>
      </colorScale>
    </cfRule>
    <cfRule type="colorScale" priority="5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57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58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59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60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61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62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63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56:BZ56 CC56:CE56 CG56:DA56">
    <cfRule type="colorScale" priority="46">
      <colorScale>
        <cfvo type="min"/>
        <cfvo type="num" val="0"/>
        <cfvo type="max"/>
        <color rgb="FF0070C0"/>
        <color theme="0"/>
        <color rgb="FFFF6600"/>
      </colorScale>
    </cfRule>
    <cfRule type="colorScale" priority="4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48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49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50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51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52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53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54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57:BZ57 CC57:CE57 CG57:DA57">
    <cfRule type="colorScale" priority="37">
      <colorScale>
        <cfvo type="min"/>
        <cfvo type="num" val="0"/>
        <cfvo type="max"/>
        <color rgb="FF0070C0"/>
        <color theme="0"/>
        <color rgb="FFFF6600"/>
      </colorScale>
    </cfRule>
    <cfRule type="colorScale" priority="3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9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40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41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42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43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4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45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H50:CD50 CG50:DA50">
    <cfRule type="colorScale" priority="118">
      <colorScale>
        <cfvo type="min"/>
        <cfvo type="num" val="0"/>
        <cfvo type="max"/>
        <color rgb="FF0070C0"/>
        <color theme="0"/>
        <color rgb="FFFF6600"/>
      </colorScale>
    </cfRule>
    <cfRule type="colorScale" priority="11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2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2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2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2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2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26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T51:CP51 CS51:DA51">
    <cfRule type="colorScale" priority="100">
      <colorScale>
        <cfvo type="min"/>
        <cfvo type="num" val="0"/>
        <cfvo type="max"/>
        <color rgb="FF0070C0"/>
        <color theme="0"/>
        <color rgb="FFFF6600"/>
      </colorScale>
    </cfRule>
    <cfRule type="colorScale" priority="10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02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03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04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05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06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0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0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T52:CP52 CS52:DA52">
    <cfRule type="colorScale" priority="91">
      <colorScale>
        <cfvo type="min"/>
        <cfvo type="num" val="0"/>
        <cfvo type="max"/>
        <color rgb="FF0070C0"/>
        <color theme="0"/>
        <color rgb="FFFF6600"/>
      </colorScale>
    </cfRule>
    <cfRule type="colorScale" priority="9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93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94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95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96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97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98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99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X48:CT48">
    <cfRule type="colorScale" priority="154">
      <colorScale>
        <cfvo type="min"/>
        <cfvo type="num" val="0"/>
        <cfvo type="max"/>
        <color rgb="FF0070C0"/>
        <color theme="0"/>
        <color rgb="FFFF6600"/>
      </colorScale>
    </cfRule>
    <cfRule type="colorScale" priority="15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56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57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58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59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60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61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62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AE58">
    <cfRule type="colorScale" priority="2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3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3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3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3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3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6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AF58:DA58">
    <cfRule type="colorScale" priority="19">
      <colorScale>
        <cfvo type="min"/>
        <cfvo type="num" val="0"/>
        <cfvo type="max"/>
        <color rgb="FF0070C0"/>
        <color theme="0"/>
        <color rgb="FFFF6600"/>
      </colorScale>
    </cfRule>
    <cfRule type="colorScale" priority="2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1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2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3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4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5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6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7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A45:CB47 C45:C47 CE45:CE47">
    <cfRule type="colorScale" priority="43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43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436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437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438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439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440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441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442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A49:CB49 C49">
    <cfRule type="colorScale" priority="14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4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47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48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49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50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51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52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53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A53:CB57 C53:C57 CF53:CF57">
    <cfRule type="colorScale" priority="8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8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84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85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86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87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88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89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90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E50:CF50 G50">
    <cfRule type="colorScale" priority="12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9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30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31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32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33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3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35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H45:CH47">
    <cfRule type="colorScale" priority="29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9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0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30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30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30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30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30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06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I45:DA45">
    <cfRule type="colorScale" priority="44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44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445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446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447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448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449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450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I45:DA47">
    <cfRule type="colorScale" priority="451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I46:DA46">
    <cfRule type="colorScale" priority="19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9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0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0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0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0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0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05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I47:DA47">
    <cfRule type="colorScale" priority="18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8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83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84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85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86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87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8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Q51:CR52 S51:S52">
    <cfRule type="colorScale" priority="10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1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11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12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13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14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15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16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17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S45:CS47">
    <cfRule type="top10" dxfId="1" priority="207" percent="1" rank="10"/>
  </conditionalFormatting>
  <conditionalFormatting sqref="CT45:DA47">
    <cfRule type="top10" dxfId="0" priority="206" percent="1" rank="10"/>
  </conditionalFormatting>
  <conditionalFormatting sqref="CU48:DA48 W48">
    <cfRule type="colorScale" priority="16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6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65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66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67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68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69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70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71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B45">
    <cfRule type="colorScale" priority="280">
      <colorScale>
        <cfvo type="min"/>
        <cfvo type="num" val="0"/>
        <cfvo type="max"/>
        <color rgb="FF0070C0"/>
        <color theme="0"/>
        <color rgb="FFFF6600"/>
      </colorScale>
    </cfRule>
    <cfRule type="colorScale" priority="28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82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83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84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85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86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8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8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B46">
    <cfRule type="colorScale" priority="271">
      <colorScale>
        <cfvo type="min"/>
        <cfvo type="num" val="0"/>
        <cfvo type="max"/>
        <color rgb="FF0070C0"/>
        <color theme="0"/>
        <color rgb="FFFF6600"/>
      </colorScale>
    </cfRule>
    <cfRule type="colorScale" priority="27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73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74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75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76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77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78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79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B47">
    <cfRule type="colorScale" priority="262">
      <colorScale>
        <cfvo type="min"/>
        <cfvo type="num" val="0"/>
        <cfvo type="max"/>
        <color rgb="FF0070C0"/>
        <color theme="0"/>
        <color rgb="FFFF6600"/>
      </colorScale>
    </cfRule>
    <cfRule type="colorScale" priority="26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64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65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66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67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68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69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70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B49">
    <cfRule type="colorScale" priority="253">
      <colorScale>
        <cfvo type="min"/>
        <cfvo type="num" val="0"/>
        <cfvo type="max"/>
        <color rgb="FF0070C0"/>
        <color theme="0"/>
        <color rgb="FFFF6600"/>
      </colorScale>
    </cfRule>
    <cfRule type="colorScale" priority="25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55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56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57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58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59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60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61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B53">
    <cfRule type="colorScale" priority="244">
      <colorScale>
        <cfvo type="min"/>
        <cfvo type="num" val="0"/>
        <cfvo type="max"/>
        <color rgb="FF0070C0"/>
        <color theme="0"/>
        <color rgb="FFFF6600"/>
      </colorScale>
    </cfRule>
    <cfRule type="colorScale" priority="24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46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47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48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49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50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51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52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B54">
    <cfRule type="colorScale" priority="208">
      <colorScale>
        <cfvo type="min"/>
        <cfvo type="num" val="0"/>
        <cfvo type="max"/>
        <color rgb="FF0070C0"/>
        <color theme="0"/>
        <color rgb="FFFF6600"/>
      </colorScale>
    </cfRule>
    <cfRule type="colorScale" priority="20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1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1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1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1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1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1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16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B55">
    <cfRule type="colorScale" priority="235">
      <colorScale>
        <cfvo type="min"/>
        <cfvo type="num" val="0"/>
        <cfvo type="max"/>
        <color rgb="FF0070C0"/>
        <color theme="0"/>
        <color rgb="FFFF6600"/>
      </colorScale>
    </cfRule>
    <cfRule type="colorScale" priority="23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37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38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39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40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41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42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43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B56">
    <cfRule type="colorScale" priority="22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2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28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29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30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31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32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33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34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B57">
    <cfRule type="colorScale" priority="217">
      <colorScale>
        <cfvo type="min"/>
        <cfvo type="num" val="0"/>
        <cfvo type="max"/>
        <color rgb="FF0070C0"/>
        <color theme="0"/>
        <color rgb="FFFF6600"/>
      </colorScale>
    </cfRule>
    <cfRule type="colorScale" priority="21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19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20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21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22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23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2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25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B59">
    <cfRule type="colorScale" priority="28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9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91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92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93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94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95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96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97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C45:DD45">
    <cfRule type="colorScale" priority="353">
      <colorScale>
        <cfvo type="min"/>
        <cfvo type="num" val="0"/>
        <cfvo type="max"/>
        <color rgb="FF0070C0"/>
        <color theme="0"/>
        <color rgb="FFFF6600"/>
      </colorScale>
    </cfRule>
    <cfRule type="colorScale" priority="35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55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356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357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358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359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360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61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C46:DD46">
    <cfRule type="colorScale" priority="40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40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409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410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411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412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413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41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415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C47:DD47">
    <cfRule type="colorScale" priority="344">
      <colorScale>
        <cfvo type="min"/>
        <cfvo type="num" val="0"/>
        <cfvo type="max"/>
        <color rgb="FF0070C0"/>
        <color theme="0"/>
        <color rgb="FFFF6600"/>
      </colorScale>
    </cfRule>
    <cfRule type="colorScale" priority="34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46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347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348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349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350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351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52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C48:DD48">
    <cfRule type="colorScale" priority="335">
      <colorScale>
        <cfvo type="min"/>
        <cfvo type="num" val="0"/>
        <cfvo type="max"/>
        <color rgb="FF0070C0"/>
        <color theme="0"/>
        <color rgb="FFFF6600"/>
      </colorScale>
    </cfRule>
    <cfRule type="colorScale" priority="33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37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338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339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340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341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342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43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C49:DD49">
    <cfRule type="colorScale" priority="326">
      <colorScale>
        <cfvo type="min"/>
        <cfvo type="num" val="0"/>
        <cfvo type="max"/>
        <color rgb="FF0070C0"/>
        <color theme="0"/>
        <color rgb="FFFF6600"/>
      </colorScale>
    </cfRule>
    <cfRule type="colorScale" priority="32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28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329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330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331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332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333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34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C50:DD50">
    <cfRule type="colorScale" priority="39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9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40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40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40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40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40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40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406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C51:DD51">
    <cfRule type="colorScale" priority="38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9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91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392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393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394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395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396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97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C52:DD52">
    <cfRule type="colorScale" priority="38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8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82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383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384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385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386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38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8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C53:DD54">
    <cfRule type="colorScale" priority="37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7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73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374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375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376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377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378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79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C55:DD55">
    <cfRule type="colorScale" priority="31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1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19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320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321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322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323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32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25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C56:DD56">
    <cfRule type="colorScale" priority="30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0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1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31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31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31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31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31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16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C57:DD57">
    <cfRule type="colorScale" priority="41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41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418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419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420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421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422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423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424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C58:DD58">
    <cfRule type="colorScale" priority="30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452">
      <colorScale>
        <cfvo type="min"/>
        <cfvo type="num" val="0"/>
        <cfvo type="max"/>
        <color rgb="FF0070C0"/>
        <color theme="0"/>
        <color rgb="FFFF6600"/>
      </colorScale>
    </cfRule>
    <cfRule type="colorScale" priority="45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454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455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456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457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458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459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C59:DD59">
    <cfRule type="colorScale" priority="36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6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64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365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366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367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368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369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70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EE511-E869-4412-A02B-1FF8C7988200}">
  <dimension ref="A1:FD196"/>
  <sheetViews>
    <sheetView tabSelected="1" zoomScale="50" zoomScaleNormal="50" workbookViewId="0"/>
  </sheetViews>
  <sheetFormatPr defaultRowHeight="14.5" x14ac:dyDescent="0.35"/>
  <cols>
    <col min="1" max="1" width="35.54296875" customWidth="1"/>
    <col min="2" max="2" width="28" hidden="1" customWidth="1"/>
    <col min="3" max="106" width="2.7265625" customWidth="1"/>
  </cols>
  <sheetData>
    <row r="1" spans="1:160" s="20" customFormat="1" ht="13" x14ac:dyDescent="0.3"/>
    <row r="2" spans="1:160" s="20" customFormat="1" ht="13" x14ac:dyDescent="0.3">
      <c r="B2" s="21"/>
      <c r="W2" s="21" t="s">
        <v>212</v>
      </c>
      <c r="AR2" s="22" t="s">
        <v>206</v>
      </c>
    </row>
    <row r="3" spans="1:160" s="20" customFormat="1" ht="13" x14ac:dyDescent="0.3">
      <c r="B3" s="21"/>
      <c r="W3" s="21"/>
      <c r="AR3" s="22"/>
    </row>
    <row r="4" spans="1:160" s="20" customFormat="1" ht="13" x14ac:dyDescent="0.3">
      <c r="C4" s="65">
        <v>2000</v>
      </c>
      <c r="D4" s="65"/>
      <c r="E4" s="65"/>
      <c r="F4" s="65"/>
      <c r="G4" s="65">
        <v>2001</v>
      </c>
      <c r="H4" s="65"/>
      <c r="I4" s="65"/>
      <c r="J4" s="65"/>
      <c r="K4" s="65">
        <v>2002</v>
      </c>
      <c r="L4" s="65"/>
      <c r="M4" s="65"/>
      <c r="N4" s="65"/>
      <c r="O4" s="65">
        <v>2003</v>
      </c>
      <c r="P4" s="65"/>
      <c r="Q4" s="65"/>
      <c r="R4" s="65"/>
      <c r="S4" s="65">
        <v>2004</v>
      </c>
      <c r="T4" s="65"/>
      <c r="U4" s="65"/>
      <c r="V4" s="65"/>
      <c r="W4" s="65">
        <v>2005</v>
      </c>
      <c r="X4" s="65"/>
      <c r="Y4" s="65"/>
      <c r="Z4" s="65"/>
      <c r="AA4" s="65">
        <v>2006</v>
      </c>
      <c r="AB4" s="65"/>
      <c r="AC4" s="65"/>
      <c r="AD4" s="65"/>
      <c r="AE4" s="65">
        <v>2007</v>
      </c>
      <c r="AF4" s="65"/>
      <c r="AG4" s="65"/>
      <c r="AH4" s="65"/>
      <c r="AI4" s="65">
        <v>2008</v>
      </c>
      <c r="AJ4" s="65"/>
      <c r="AK4" s="65"/>
      <c r="AL4" s="65"/>
      <c r="AM4" s="65">
        <v>2009</v>
      </c>
      <c r="AN4" s="65"/>
      <c r="AO4" s="65"/>
      <c r="AP4" s="65"/>
      <c r="AQ4" s="65">
        <v>2010</v>
      </c>
      <c r="AR4" s="65"/>
      <c r="AS4" s="65"/>
      <c r="AT4" s="65"/>
      <c r="AU4" s="65">
        <v>2011</v>
      </c>
      <c r="AV4" s="65"/>
      <c r="AW4" s="65"/>
      <c r="AX4" s="65"/>
      <c r="AY4" s="65">
        <v>2012</v>
      </c>
      <c r="AZ4" s="65"/>
      <c r="BA4" s="65"/>
      <c r="BB4" s="65"/>
      <c r="BC4" s="65">
        <v>2013</v>
      </c>
      <c r="BD4" s="65"/>
      <c r="BE4" s="65"/>
      <c r="BF4" s="65"/>
      <c r="BG4" s="65">
        <v>2014</v>
      </c>
      <c r="BH4" s="65"/>
      <c r="BI4" s="65"/>
      <c r="BJ4" s="65"/>
      <c r="BK4" s="65">
        <v>2015</v>
      </c>
      <c r="BL4" s="65"/>
      <c r="BM4" s="65"/>
      <c r="BN4" s="65"/>
      <c r="BO4" s="65">
        <v>2016</v>
      </c>
      <c r="BP4" s="65"/>
      <c r="BQ4" s="65"/>
      <c r="BR4" s="65"/>
      <c r="BS4" s="65">
        <v>2017</v>
      </c>
      <c r="BT4" s="65"/>
      <c r="BU4" s="65"/>
      <c r="BV4" s="65"/>
      <c r="BW4" s="65">
        <v>2018</v>
      </c>
      <c r="BX4" s="65"/>
      <c r="BY4" s="65"/>
      <c r="BZ4" s="65"/>
      <c r="CA4" s="65">
        <v>2019</v>
      </c>
      <c r="CB4" s="65"/>
      <c r="CC4" s="65"/>
      <c r="CD4" s="65"/>
      <c r="CE4" s="66">
        <v>2020</v>
      </c>
      <c r="CF4" s="66"/>
      <c r="CG4" s="66"/>
      <c r="CH4" s="66"/>
      <c r="CI4" s="66">
        <v>2021</v>
      </c>
      <c r="CJ4" s="66"/>
      <c r="CK4" s="66"/>
      <c r="CL4" s="66"/>
      <c r="CM4" s="66">
        <v>2022</v>
      </c>
      <c r="CN4" s="66"/>
      <c r="CO4" s="66"/>
      <c r="CP4" s="66"/>
      <c r="CQ4" s="66">
        <v>2023</v>
      </c>
      <c r="CR4" s="66"/>
      <c r="CS4" s="66"/>
      <c r="CT4" s="66"/>
      <c r="CU4" s="66">
        <v>2024</v>
      </c>
      <c r="CV4" s="66"/>
      <c r="CW4" s="66"/>
      <c r="CX4" s="66"/>
      <c r="CY4" s="66">
        <v>2025</v>
      </c>
      <c r="CZ4" s="66"/>
      <c r="DA4" s="66"/>
      <c r="DB4" s="66"/>
    </row>
    <row r="5" spans="1:160" s="20" customFormat="1" ht="13" x14ac:dyDescent="0.3">
      <c r="C5" s="23" t="s">
        <v>199</v>
      </c>
      <c r="D5" s="23" t="s">
        <v>200</v>
      </c>
      <c r="E5" s="23" t="s">
        <v>201</v>
      </c>
      <c r="F5" s="23" t="s">
        <v>202</v>
      </c>
      <c r="G5" s="23" t="s">
        <v>199</v>
      </c>
      <c r="H5" s="23" t="s">
        <v>200</v>
      </c>
      <c r="I5" s="23" t="s">
        <v>201</v>
      </c>
      <c r="J5" s="23" t="s">
        <v>202</v>
      </c>
      <c r="K5" s="23" t="s">
        <v>199</v>
      </c>
      <c r="L5" s="23" t="s">
        <v>200</v>
      </c>
      <c r="M5" s="23" t="s">
        <v>201</v>
      </c>
      <c r="N5" s="23" t="s">
        <v>202</v>
      </c>
      <c r="O5" s="23" t="s">
        <v>199</v>
      </c>
      <c r="P5" s="23" t="s">
        <v>200</v>
      </c>
      <c r="Q5" s="23" t="s">
        <v>201</v>
      </c>
      <c r="R5" s="23" t="s">
        <v>202</v>
      </c>
      <c r="S5" s="23" t="s">
        <v>199</v>
      </c>
      <c r="T5" s="23" t="s">
        <v>200</v>
      </c>
      <c r="U5" s="23" t="s">
        <v>201</v>
      </c>
      <c r="V5" s="23" t="s">
        <v>202</v>
      </c>
      <c r="W5" s="23" t="s">
        <v>199</v>
      </c>
      <c r="X5" s="23" t="s">
        <v>200</v>
      </c>
      <c r="Y5" s="23" t="s">
        <v>201</v>
      </c>
      <c r="Z5" s="23" t="s">
        <v>202</v>
      </c>
      <c r="AA5" s="23" t="s">
        <v>199</v>
      </c>
      <c r="AB5" s="23" t="s">
        <v>200</v>
      </c>
      <c r="AC5" s="23" t="s">
        <v>201</v>
      </c>
      <c r="AD5" s="23" t="s">
        <v>202</v>
      </c>
      <c r="AE5" s="23" t="s">
        <v>199</v>
      </c>
      <c r="AF5" s="23" t="s">
        <v>200</v>
      </c>
      <c r="AG5" s="23" t="s">
        <v>201</v>
      </c>
      <c r="AH5" s="23" t="s">
        <v>202</v>
      </c>
      <c r="AI5" s="23" t="s">
        <v>199</v>
      </c>
      <c r="AJ5" s="23" t="s">
        <v>200</v>
      </c>
      <c r="AK5" s="23" t="s">
        <v>201</v>
      </c>
      <c r="AL5" s="23" t="s">
        <v>202</v>
      </c>
      <c r="AM5" s="23" t="s">
        <v>199</v>
      </c>
      <c r="AN5" s="23" t="s">
        <v>200</v>
      </c>
      <c r="AO5" s="23" t="s">
        <v>201</v>
      </c>
      <c r="AP5" s="23" t="s">
        <v>202</v>
      </c>
      <c r="AQ5" s="23" t="s">
        <v>199</v>
      </c>
      <c r="AR5" s="23" t="s">
        <v>200</v>
      </c>
      <c r="AS5" s="23" t="s">
        <v>201</v>
      </c>
      <c r="AT5" s="23" t="s">
        <v>202</v>
      </c>
      <c r="AU5" s="23" t="s">
        <v>199</v>
      </c>
      <c r="AV5" s="23" t="s">
        <v>200</v>
      </c>
      <c r="AW5" s="23" t="s">
        <v>201</v>
      </c>
      <c r="AX5" s="23" t="s">
        <v>202</v>
      </c>
      <c r="AY5" s="23" t="s">
        <v>199</v>
      </c>
      <c r="AZ5" s="23" t="s">
        <v>200</v>
      </c>
      <c r="BA5" s="23" t="s">
        <v>201</v>
      </c>
      <c r="BB5" s="23" t="s">
        <v>202</v>
      </c>
      <c r="BC5" s="23" t="s">
        <v>199</v>
      </c>
      <c r="BD5" s="23" t="s">
        <v>200</v>
      </c>
      <c r="BE5" s="23" t="s">
        <v>201</v>
      </c>
      <c r="BF5" s="23" t="s">
        <v>202</v>
      </c>
      <c r="BG5" s="23" t="s">
        <v>199</v>
      </c>
      <c r="BH5" s="23" t="s">
        <v>200</v>
      </c>
      <c r="BI5" s="23" t="s">
        <v>201</v>
      </c>
      <c r="BJ5" s="23" t="s">
        <v>202</v>
      </c>
      <c r="BK5" s="23" t="s">
        <v>199</v>
      </c>
      <c r="BL5" s="23" t="s">
        <v>200</v>
      </c>
      <c r="BM5" s="23" t="s">
        <v>201</v>
      </c>
      <c r="BN5" s="23" t="s">
        <v>202</v>
      </c>
      <c r="BO5" s="23" t="s">
        <v>199</v>
      </c>
      <c r="BP5" s="23" t="s">
        <v>200</v>
      </c>
      <c r="BQ5" s="23" t="s">
        <v>201</v>
      </c>
      <c r="BR5" s="23" t="s">
        <v>202</v>
      </c>
      <c r="BS5" s="23" t="s">
        <v>199</v>
      </c>
      <c r="BT5" s="23" t="s">
        <v>200</v>
      </c>
      <c r="BU5" s="23" t="s">
        <v>201</v>
      </c>
      <c r="BV5" s="23" t="s">
        <v>202</v>
      </c>
      <c r="BW5" s="23" t="s">
        <v>199</v>
      </c>
      <c r="BX5" s="23" t="s">
        <v>200</v>
      </c>
      <c r="BY5" s="23" t="s">
        <v>201</v>
      </c>
      <c r="BZ5" s="23" t="s">
        <v>202</v>
      </c>
      <c r="CA5" s="23" t="s">
        <v>199</v>
      </c>
      <c r="CB5" s="20" t="s">
        <v>200</v>
      </c>
      <c r="CC5" s="23" t="s">
        <v>201</v>
      </c>
      <c r="CD5" s="23" t="s">
        <v>202</v>
      </c>
      <c r="CE5" s="23" t="s">
        <v>199</v>
      </c>
      <c r="CF5" s="20" t="s">
        <v>200</v>
      </c>
      <c r="CG5" s="23" t="s">
        <v>201</v>
      </c>
      <c r="CH5" s="23" t="s">
        <v>202</v>
      </c>
      <c r="CI5" s="23" t="s">
        <v>199</v>
      </c>
      <c r="CJ5" s="20" t="s">
        <v>200</v>
      </c>
      <c r="CK5" s="20" t="s">
        <v>201</v>
      </c>
      <c r="CL5" s="23" t="s">
        <v>202</v>
      </c>
      <c r="CM5" s="23" t="s">
        <v>199</v>
      </c>
      <c r="CN5" s="20" t="s">
        <v>200</v>
      </c>
      <c r="CO5" s="23" t="s">
        <v>201</v>
      </c>
      <c r="CP5" s="23" t="s">
        <v>202</v>
      </c>
      <c r="CQ5" s="20" t="s">
        <v>199</v>
      </c>
      <c r="CR5" s="20" t="s">
        <v>200</v>
      </c>
      <c r="CS5" s="20" t="s">
        <v>201</v>
      </c>
      <c r="CT5" s="23" t="s">
        <v>202</v>
      </c>
      <c r="CU5" s="20" t="s">
        <v>199</v>
      </c>
      <c r="CV5" s="20" t="s">
        <v>200</v>
      </c>
      <c r="CW5" s="23" t="s">
        <v>201</v>
      </c>
      <c r="CX5" s="23" t="s">
        <v>202</v>
      </c>
      <c r="CY5" s="20" t="s">
        <v>199</v>
      </c>
      <c r="CZ5" s="20" t="s">
        <v>200</v>
      </c>
      <c r="DA5" s="23" t="s">
        <v>201</v>
      </c>
    </row>
    <row r="6" spans="1:160" s="20" customFormat="1" ht="14" x14ac:dyDescent="0.35">
      <c r="A6" s="17" t="s">
        <v>6</v>
      </c>
      <c r="B6" s="18" t="s">
        <v>7</v>
      </c>
      <c r="C6" s="61">
        <v>-0.29208570767574682</v>
      </c>
      <c r="D6" s="61">
        <v>-0.42328862041278131</v>
      </c>
      <c r="E6" s="61">
        <v>-0.46264949423389179</v>
      </c>
      <c r="F6" s="61">
        <v>-0.42328862041278131</v>
      </c>
      <c r="G6" s="61">
        <v>-0.55449153314981581</v>
      </c>
      <c r="H6" s="61">
        <v>-0.59385240697092623</v>
      </c>
      <c r="I6" s="61">
        <v>-0.13464221239130555</v>
      </c>
      <c r="J6" s="61">
        <v>-0.18712337748611929</v>
      </c>
      <c r="K6" s="61">
        <v>-9.5281338570195107E-2</v>
      </c>
      <c r="L6" s="61">
        <v>6.2162156714246186E-2</v>
      </c>
      <c r="M6" s="61">
        <v>-0.27896541640204342</v>
      </c>
      <c r="N6" s="61">
        <v>7.5282447987949586E-2</v>
      </c>
      <c r="O6" s="61">
        <v>0.10152303053535662</v>
      </c>
      <c r="P6" s="61">
        <v>0.37704914728312899</v>
      </c>
      <c r="Q6" s="61">
        <v>0.40328972983053579</v>
      </c>
      <c r="R6" s="61">
        <v>0.28520710836720498</v>
      </c>
      <c r="S6" s="61">
        <v>0.11464332180906003</v>
      </c>
      <c r="T6" s="61">
        <v>-9.5281338570195107E-2</v>
      </c>
      <c r="U6" s="61">
        <v>-0.13464221239130555</v>
      </c>
      <c r="V6" s="61">
        <v>0.35080856473572219</v>
      </c>
      <c r="W6" s="61">
        <v>0.87562021568386017</v>
      </c>
      <c r="X6" s="61">
        <v>0.83625934186274975</v>
      </c>
      <c r="Y6" s="61">
        <v>1.0986651673368186</v>
      </c>
      <c r="Z6" s="61">
        <v>1.0199434196945978</v>
      </c>
      <c r="AA6" s="61">
        <v>1.3217101189897773</v>
      </c>
      <c r="AB6" s="61">
        <v>1.6234768182849566</v>
      </c>
      <c r="AC6" s="61">
        <v>1.7546797310219913</v>
      </c>
      <c r="AD6" s="61">
        <v>2.4631754598019771</v>
      </c>
      <c r="AE6" s="61">
        <v>2.9355059456553017</v>
      </c>
      <c r="AF6" s="61">
        <v>3.0535885671186325</v>
      </c>
      <c r="AG6" s="61">
        <v>3.1191900234871497</v>
      </c>
      <c r="AH6" s="61">
        <v>2.7124609940023432</v>
      </c>
      <c r="AI6" s="61">
        <v>2.4894160423493843</v>
      </c>
      <c r="AJ6" s="61">
        <v>1.9252435175801361</v>
      </c>
      <c r="AK6" s="61">
        <v>1.4922739055479222</v>
      </c>
      <c r="AL6" s="61">
        <v>0.39016943855683239</v>
      </c>
      <c r="AM6" s="61">
        <v>-0.71193502843425727</v>
      </c>
      <c r="AN6" s="61">
        <v>-1.289227844477209</v>
      </c>
      <c r="AO6" s="61">
        <v>-2.0370844470783056</v>
      </c>
      <c r="AP6" s="61">
        <v>-2.7849410496794018</v>
      </c>
      <c r="AQ6" s="61">
        <v>-2.2732496900049677</v>
      </c>
      <c r="AR6" s="61">
        <v>-2.0239641558046024</v>
      </c>
      <c r="AS6" s="61">
        <v>-1.433551048487947</v>
      </c>
      <c r="AT6" s="61">
        <v>-0.75129590225536758</v>
      </c>
      <c r="AU6" s="61">
        <v>-0.63321328079203665</v>
      </c>
      <c r="AV6" s="61">
        <v>-0.62009298951833303</v>
      </c>
      <c r="AW6" s="61">
        <v>-0.63321328079203665</v>
      </c>
      <c r="AX6" s="61">
        <v>-0.60697269824462963</v>
      </c>
      <c r="AY6" s="61">
        <v>-0.72505531970796078</v>
      </c>
      <c r="AZ6" s="61">
        <v>-0.69881473716055387</v>
      </c>
      <c r="BA6" s="61">
        <v>-0.73817561098166418</v>
      </c>
      <c r="BB6" s="61">
        <v>-0.67257415461314696</v>
      </c>
      <c r="BC6" s="61">
        <v>-0.69881473716055387</v>
      </c>
      <c r="BD6" s="61">
        <v>-0.59385240697092623</v>
      </c>
      <c r="BE6" s="61">
        <v>-0.52825095060240901</v>
      </c>
      <c r="BF6" s="61">
        <v>-0.56761182442351932</v>
      </c>
      <c r="BG6" s="61">
        <v>-0.2264842513072296</v>
      </c>
      <c r="BH6" s="61">
        <v>-0.34456687277056069</v>
      </c>
      <c r="BI6" s="61">
        <v>-0.27896541640204342</v>
      </c>
      <c r="BJ6" s="61">
        <v>-0.3314465814968573</v>
      </c>
      <c r="BK6" s="61">
        <v>-0.383927746591671</v>
      </c>
      <c r="BL6" s="61">
        <v>-0.35768716404426409</v>
      </c>
      <c r="BM6" s="61">
        <v>-0.23960454258093311</v>
      </c>
      <c r="BN6" s="61">
        <v>-0.2264842513072296</v>
      </c>
      <c r="BO6" s="61">
        <v>-0.5020103680550021</v>
      </c>
      <c r="BP6" s="61">
        <v>-0.5151306593287055</v>
      </c>
      <c r="BQ6" s="61">
        <v>-0.69881473716055387</v>
      </c>
      <c r="BR6" s="61">
        <v>-0.42328862041278131</v>
      </c>
      <c r="BS6" s="61">
        <v>-0.27896541640204342</v>
      </c>
      <c r="BT6" s="61">
        <v>-6.9040756022788308E-2</v>
      </c>
      <c r="BU6" s="61">
        <v>-0.10840162984389851</v>
      </c>
      <c r="BV6" s="61">
        <v>-0.2133639600335262</v>
      </c>
      <c r="BW6" s="61">
        <v>-5.5920464749084901E-2</v>
      </c>
      <c r="BX6" s="61">
        <v>-8.2161047296491707E-2</v>
      </c>
      <c r="BY6" s="61">
        <v>-0.13464221239130555</v>
      </c>
      <c r="BZ6" s="61">
        <v>-9.5281338570195107E-2</v>
      </c>
      <c r="CA6" s="61">
        <v>-0.2264842513072296</v>
      </c>
      <c r="CB6" s="61">
        <v>-0.26584512512834002</v>
      </c>
      <c r="CC6" s="61">
        <v>-0.2002436687598228</v>
      </c>
      <c r="CD6" s="61">
        <v>-0.29208570767574682</v>
      </c>
      <c r="CE6" s="61">
        <v>-0.30520599894945039</v>
      </c>
      <c r="CF6" s="61">
        <v>-0.62009298951833303</v>
      </c>
      <c r="CG6" s="61">
        <v>-0.27896541640204342</v>
      </c>
      <c r="CH6" s="61">
        <v>-0.31832629022315378</v>
      </c>
      <c r="CI6" s="61">
        <v>0.12776361308276343</v>
      </c>
      <c r="CJ6" s="61">
        <v>0.37704914728312899</v>
      </c>
      <c r="CK6" s="61">
        <v>0.42953031237794287</v>
      </c>
      <c r="CL6" s="61">
        <v>0.44265060365164627</v>
      </c>
      <c r="CM6" s="61">
        <v>-0.23960454258093311</v>
      </c>
      <c r="CN6" s="61">
        <v>-0.10840162984389851</v>
      </c>
      <c r="CO6" s="61">
        <v>-0.35768716404426409</v>
      </c>
      <c r="CP6" s="61">
        <v>-0.14776250366500895</v>
      </c>
      <c r="CQ6" s="61">
        <v>0.41641002110423947</v>
      </c>
      <c r="CR6" s="61">
        <v>0.37704914728312899</v>
      </c>
      <c r="CS6" s="61">
        <v>0.35080856473572219</v>
      </c>
      <c r="CT6" s="61">
        <v>0.32456798218831517</v>
      </c>
      <c r="CU6" s="61">
        <v>0.24584623454609453</v>
      </c>
      <c r="CV6" s="61">
        <v>6.2162156714246186E-2</v>
      </c>
      <c r="CW6" s="61">
        <v>0.10152303053535662</v>
      </c>
      <c r="CX6" s="61">
        <v>-0.10840162984389851</v>
      </c>
      <c r="CY6" s="61">
        <v>-0.10840162984389851</v>
      </c>
      <c r="CZ6" s="61">
        <v>-0.12152192111760216</v>
      </c>
      <c r="DA6" s="61">
        <v>-0.17400308621241586</v>
      </c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</row>
    <row r="7" spans="1:160" s="20" customFormat="1" ht="14" x14ac:dyDescent="0.35">
      <c r="A7" s="18" t="s">
        <v>12</v>
      </c>
      <c r="B7" s="18" t="s">
        <v>13</v>
      </c>
      <c r="C7" s="61">
        <v>-0.94413529928869044</v>
      </c>
      <c r="D7" s="61">
        <v>-1.0222863326345801</v>
      </c>
      <c r="E7" s="61">
        <v>-0.99623598818595049</v>
      </c>
      <c r="F7" s="61">
        <v>-0.9701856437373203</v>
      </c>
      <c r="G7" s="61">
        <v>-0.8659842659428012</v>
      </c>
      <c r="H7" s="61">
        <v>-0.9180849548400607</v>
      </c>
      <c r="I7" s="61">
        <v>-0.8659842659428012</v>
      </c>
      <c r="J7" s="61">
        <v>-0.78783323259691151</v>
      </c>
      <c r="K7" s="61">
        <v>-0.57943047700787254</v>
      </c>
      <c r="L7" s="61">
        <v>-0.83993392149417101</v>
      </c>
      <c r="M7" s="61">
        <v>-0.21472565472705513</v>
      </c>
      <c r="N7" s="61">
        <v>-0.42312841031609361</v>
      </c>
      <c r="O7" s="61">
        <v>-0.29287668807294437</v>
      </c>
      <c r="P7" s="61">
        <v>-0.37102772141883411</v>
      </c>
      <c r="Q7" s="61">
        <v>-0.37102772141883411</v>
      </c>
      <c r="R7" s="61">
        <v>-0.16262496582979516</v>
      </c>
      <c r="S7" s="61">
        <v>-0.42312841031609361</v>
      </c>
      <c r="T7" s="61">
        <v>-0.29287668807294437</v>
      </c>
      <c r="U7" s="61">
        <v>-0.21472565472705513</v>
      </c>
      <c r="V7" s="61">
        <v>-0.34497737697020436</v>
      </c>
      <c r="W7" s="61">
        <v>-0.26682634362431462</v>
      </c>
      <c r="X7" s="61">
        <v>-6.3228991380161973E-3</v>
      </c>
      <c r="Y7" s="61">
        <v>0.28023088979691202</v>
      </c>
      <c r="Z7" s="61">
        <v>0.48863364538595094</v>
      </c>
      <c r="AA7" s="61">
        <v>0.54073433428321049</v>
      </c>
      <c r="AB7" s="61">
        <v>0.82728812321813883</v>
      </c>
      <c r="AC7" s="61">
        <v>1.0617412232558072</v>
      </c>
      <c r="AD7" s="61">
        <v>1.0617412232558072</v>
      </c>
      <c r="AE7" s="61">
        <v>1.0617412232558072</v>
      </c>
      <c r="AF7" s="61">
        <v>1.1138419121530672</v>
      </c>
      <c r="AG7" s="61">
        <v>1.1398922566016971</v>
      </c>
      <c r="AH7" s="61">
        <v>1.3482950121907358</v>
      </c>
      <c r="AI7" s="61">
        <v>1.0877915677044374</v>
      </c>
      <c r="AJ7" s="61">
        <v>0.95753984546128812</v>
      </c>
      <c r="AK7" s="61">
        <v>0.67098605652635968</v>
      </c>
      <c r="AL7" s="61">
        <v>4.5777789759243306E-2</v>
      </c>
      <c r="AM7" s="61">
        <v>-0.99623598818595049</v>
      </c>
      <c r="AN7" s="61">
        <v>-1.699595288298956</v>
      </c>
      <c r="AO7" s="61">
        <v>-2.2987532106174426</v>
      </c>
      <c r="AP7" s="61">
        <v>-2.6113573440010005</v>
      </c>
      <c r="AQ7" s="61">
        <v>-2.7416090662441497</v>
      </c>
      <c r="AR7" s="61">
        <v>-2.5071559662064815</v>
      </c>
      <c r="AS7" s="61">
        <v>-2.2987532106174426</v>
      </c>
      <c r="AT7" s="61">
        <v>-2.0382497661311443</v>
      </c>
      <c r="AU7" s="61">
        <v>-1.7777463216448457</v>
      </c>
      <c r="AV7" s="61">
        <v>-1.6474945994016965</v>
      </c>
      <c r="AW7" s="61">
        <v>-1.360940810466768</v>
      </c>
      <c r="AX7" s="61">
        <v>-1.3088401215695085</v>
      </c>
      <c r="AY7" s="61">
        <v>-1.4390918438126576</v>
      </c>
      <c r="AZ7" s="61">
        <v>-1.4390918438126576</v>
      </c>
      <c r="BA7" s="61">
        <v>-0.94413529928869044</v>
      </c>
      <c r="BB7" s="61">
        <v>-0.99623598818595049</v>
      </c>
      <c r="BC7" s="61">
        <v>-0.60548082145650284</v>
      </c>
      <c r="BD7" s="61">
        <v>-0.21472565472705513</v>
      </c>
      <c r="BE7" s="61">
        <v>-0.39707806586746386</v>
      </c>
      <c r="BF7" s="61">
        <v>-0.29287668807294437</v>
      </c>
      <c r="BG7" s="61">
        <v>-0.31892703252157412</v>
      </c>
      <c r="BH7" s="61">
        <v>-3.237324358664595E-2</v>
      </c>
      <c r="BI7" s="61">
        <v>-8.4473932483905917E-2</v>
      </c>
      <c r="BJ7" s="61">
        <v>1.9727445310613555E-2</v>
      </c>
      <c r="BK7" s="61">
        <v>0.12392882310513302</v>
      </c>
      <c r="BL7" s="61">
        <v>0.20207985645102275</v>
      </c>
      <c r="BM7" s="61">
        <v>0.14997916755376278</v>
      </c>
      <c r="BN7" s="61">
        <v>0.12392882310513302</v>
      </c>
      <c r="BO7" s="61">
        <v>0.12392882310513302</v>
      </c>
      <c r="BP7" s="61">
        <v>0.2281302008996525</v>
      </c>
      <c r="BQ7" s="61">
        <v>0.17602951200239253</v>
      </c>
      <c r="BR7" s="61">
        <v>0.28023088979691202</v>
      </c>
      <c r="BS7" s="61">
        <v>0.35838192314280171</v>
      </c>
      <c r="BT7" s="61">
        <v>0.43653295648869095</v>
      </c>
      <c r="BU7" s="61">
        <v>0.4625833009373212</v>
      </c>
      <c r="BV7" s="61">
        <v>0.59283502318047043</v>
      </c>
      <c r="BW7" s="61">
        <v>0.64493571207772993</v>
      </c>
      <c r="BX7" s="61">
        <v>0.72308674542361939</v>
      </c>
      <c r="BY7" s="61">
        <v>0.85333846766676857</v>
      </c>
      <c r="BZ7" s="61">
        <v>0.9054391565640284</v>
      </c>
      <c r="CA7" s="61">
        <v>0.98359018990991787</v>
      </c>
      <c r="CB7" s="61">
        <v>1.0877915677044374</v>
      </c>
      <c r="CC7" s="61">
        <v>1.0877915677044374</v>
      </c>
      <c r="CD7" s="61">
        <v>1.1398922566016971</v>
      </c>
      <c r="CE7" s="61">
        <v>0.80123777876950886</v>
      </c>
      <c r="CF7" s="61">
        <v>0.51468398983458064</v>
      </c>
      <c r="CG7" s="61">
        <v>0.48863364538595094</v>
      </c>
      <c r="CH7" s="61">
        <v>0.61888536762910018</v>
      </c>
      <c r="CI7" s="61">
        <v>0.69703640097498965</v>
      </c>
      <c r="CJ7" s="61">
        <v>0.69703640097498965</v>
      </c>
      <c r="CK7" s="61">
        <v>0.82728812321813883</v>
      </c>
      <c r="CL7" s="61">
        <v>0.82728812321813883</v>
      </c>
      <c r="CM7" s="61">
        <v>0.9054391565640284</v>
      </c>
      <c r="CN7" s="61">
        <v>0.98359018990991787</v>
      </c>
      <c r="CO7" s="61">
        <v>0.9054391565640284</v>
      </c>
      <c r="CP7" s="61">
        <v>0.98359018990991787</v>
      </c>
      <c r="CQ7" s="61">
        <v>1.1138419121530672</v>
      </c>
      <c r="CR7" s="61">
        <v>1.0617412232558072</v>
      </c>
      <c r="CS7" s="61">
        <v>1.0356908788071775</v>
      </c>
      <c r="CT7" s="61">
        <v>0.93148950101265815</v>
      </c>
      <c r="CU7" s="61">
        <v>0.9054391565640284</v>
      </c>
      <c r="CV7" s="61">
        <v>0.9054391565640284</v>
      </c>
      <c r="CW7" s="61">
        <v>0.95753984546128812</v>
      </c>
      <c r="CX7" s="61">
        <v>0.93148950101265815</v>
      </c>
      <c r="CY7" s="61">
        <v>0.85333846766676857</v>
      </c>
      <c r="CZ7" s="61">
        <v>0.98359018990991787</v>
      </c>
      <c r="DA7" s="61">
        <v>0.9054391565640284</v>
      </c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</row>
    <row r="8" spans="1:160" s="20" customFormat="1" ht="14" x14ac:dyDescent="0.35">
      <c r="A8" s="18" t="s">
        <v>18</v>
      </c>
      <c r="B8" s="18" t="s">
        <v>19</v>
      </c>
      <c r="C8" s="61">
        <v>-1.6576983799661142</v>
      </c>
      <c r="D8" s="61">
        <v>-1.6576983799661142</v>
      </c>
      <c r="E8" s="61">
        <v>-1.6576983799661142</v>
      </c>
      <c r="F8" s="61">
        <v>-1.6576983799661142</v>
      </c>
      <c r="G8" s="61">
        <v>-1.5069605149193777</v>
      </c>
      <c r="H8" s="61">
        <v>-1.5069605149193777</v>
      </c>
      <c r="I8" s="61">
        <v>-1.4638925534774541</v>
      </c>
      <c r="J8" s="61">
        <v>-1.4638925534774541</v>
      </c>
      <c r="K8" s="61">
        <v>-1.5284944956403403</v>
      </c>
      <c r="L8" s="61">
        <v>-1.1839508041049436</v>
      </c>
      <c r="M8" s="61">
        <v>-0.86094109329050961</v>
      </c>
      <c r="N8" s="61">
        <v>-0.94707701617435835</v>
      </c>
      <c r="O8" s="61">
        <v>-1.1193488619420575</v>
      </c>
      <c r="P8" s="61">
        <v>-1.0762809005001324</v>
      </c>
      <c r="Q8" s="61">
        <v>-0.73173720896473571</v>
      </c>
      <c r="R8" s="61">
        <v>-1.0332129390582088</v>
      </c>
      <c r="S8" s="61">
        <v>-1.0116789583372461</v>
      </c>
      <c r="T8" s="61">
        <v>-0.94707701617435835</v>
      </c>
      <c r="U8" s="61">
        <v>-0.79633915112762343</v>
      </c>
      <c r="V8" s="61">
        <v>-0.86094109329050961</v>
      </c>
      <c r="W8" s="61">
        <v>-1.0332129390582088</v>
      </c>
      <c r="X8" s="61">
        <v>-0.71020322824377458</v>
      </c>
      <c r="Y8" s="61">
        <v>-0.58099934391800068</v>
      </c>
      <c r="Z8" s="61">
        <v>-0.45179545959222678</v>
      </c>
      <c r="AA8" s="61">
        <v>-0.30105759454549025</v>
      </c>
      <c r="AB8" s="61">
        <v>2.1952116268943785E-2</v>
      </c>
      <c r="AC8" s="61">
        <v>0.53876765357203793</v>
      </c>
      <c r="AD8" s="61">
        <v>0.2157579427576039</v>
      </c>
      <c r="AE8" s="61">
        <v>6.5020077710867402E-2</v>
      </c>
      <c r="AF8" s="61">
        <v>0.45263173068818918</v>
      </c>
      <c r="AG8" s="61">
        <v>0.84024338366550944</v>
      </c>
      <c r="AH8" s="61">
        <v>0.84024338366550944</v>
      </c>
      <c r="AI8" s="61">
        <v>0.68950551861877296</v>
      </c>
      <c r="AJ8" s="61">
        <v>0.86177736438647201</v>
      </c>
      <c r="AK8" s="61">
        <v>0.71103949933973554</v>
      </c>
      <c r="AL8" s="61">
        <v>0.2157579427576039</v>
      </c>
      <c r="AM8" s="61">
        <v>-0.27952361382452923</v>
      </c>
      <c r="AN8" s="61">
        <v>-0.83940711256954703</v>
      </c>
      <c r="AO8" s="61">
        <v>-1.4208245920355289</v>
      </c>
      <c r="AP8" s="61">
        <v>-1.6361643992451516</v>
      </c>
      <c r="AQ8" s="61">
        <v>-1.7869022642918881</v>
      </c>
      <c r="AR8" s="61">
        <v>-1.6361643992451516</v>
      </c>
      <c r="AS8" s="61">
        <v>-1.291620707709755</v>
      </c>
      <c r="AT8" s="61">
        <v>-1.3777566305936038</v>
      </c>
      <c r="AU8" s="61">
        <v>-1.4423585727564916</v>
      </c>
      <c r="AV8" s="61">
        <v>-1.14088284266302</v>
      </c>
      <c r="AW8" s="61">
        <v>-0.90400905473243476</v>
      </c>
      <c r="AX8" s="61">
        <v>-0.88247507401147218</v>
      </c>
      <c r="AY8" s="61">
        <v>-1.0116789583372461</v>
      </c>
      <c r="AZ8" s="61">
        <v>-0.75327118968569828</v>
      </c>
      <c r="BA8" s="61">
        <v>-0.36565953670837797</v>
      </c>
      <c r="BB8" s="61">
        <v>-0.40872749815030163</v>
      </c>
      <c r="BC8" s="61">
        <v>-0.38719351742934055</v>
      </c>
      <c r="BD8" s="61">
        <v>-0.25798963310356665</v>
      </c>
      <c r="BE8" s="61">
        <v>-2.111584517298137E-2</v>
      </c>
      <c r="BF8" s="61">
        <v>-0.10725176805683014</v>
      </c>
      <c r="BG8" s="61">
        <v>-0.10725176805683014</v>
      </c>
      <c r="BH8" s="61">
        <v>4.3486096989904827E-2</v>
      </c>
      <c r="BI8" s="61">
        <v>4.3486096989904827E-2</v>
      </c>
      <c r="BJ8" s="61">
        <v>4.3486096989904827E-2</v>
      </c>
      <c r="BK8" s="61">
        <v>0.12962201987375513</v>
      </c>
      <c r="BL8" s="61">
        <v>0.38802978852530146</v>
      </c>
      <c r="BM8" s="61">
        <v>0.49569969213011278</v>
      </c>
      <c r="BN8" s="61">
        <v>0.49569969213011278</v>
      </c>
      <c r="BO8" s="61">
        <v>0.40956376924626403</v>
      </c>
      <c r="BP8" s="61">
        <v>0.58183561501396153</v>
      </c>
      <c r="BQ8" s="61">
        <v>0.58183561501396153</v>
      </c>
      <c r="BR8" s="61">
        <v>0.56030163429300051</v>
      </c>
      <c r="BS8" s="61">
        <v>0.53876765357203793</v>
      </c>
      <c r="BT8" s="61">
        <v>0.75410746078166069</v>
      </c>
      <c r="BU8" s="61">
        <v>0.96944726799128333</v>
      </c>
      <c r="BV8" s="61">
        <v>0.99098124871224591</v>
      </c>
      <c r="BW8" s="61">
        <v>0.94791328727032076</v>
      </c>
      <c r="BX8" s="61">
        <v>1.1417191137589824</v>
      </c>
      <c r="BY8" s="61">
        <v>1.335524940247641</v>
      </c>
      <c r="BZ8" s="61">
        <v>1.2063210559218687</v>
      </c>
      <c r="CA8" s="61">
        <v>1.1417191137589824</v>
      </c>
      <c r="CB8" s="61">
        <v>1.2063210559218687</v>
      </c>
      <c r="CC8" s="61">
        <v>1.4001268824105273</v>
      </c>
      <c r="CD8" s="61">
        <v>1.357058920968605</v>
      </c>
      <c r="CE8" s="61">
        <v>1.2063210559218687</v>
      </c>
      <c r="CF8" s="61">
        <v>1.0771171715960932</v>
      </c>
      <c r="CG8" s="61">
        <v>1.1201851330380184</v>
      </c>
      <c r="CH8" s="61">
        <v>1.0125152294332069</v>
      </c>
      <c r="CI8" s="61">
        <v>0.53876765357203793</v>
      </c>
      <c r="CJ8" s="61">
        <v>0.68950551861877296</v>
      </c>
      <c r="CK8" s="61">
        <v>0.94791328727032076</v>
      </c>
      <c r="CL8" s="61">
        <v>0.77564144150262326</v>
      </c>
      <c r="CM8" s="61">
        <v>0.88331134510743459</v>
      </c>
      <c r="CN8" s="61">
        <v>1.0555831908751321</v>
      </c>
      <c r="CO8" s="61">
        <v>1.1847870752009044</v>
      </c>
      <c r="CP8" s="61">
        <v>1.0555831908751321</v>
      </c>
      <c r="CQ8" s="61">
        <v>0.99098124871224591</v>
      </c>
      <c r="CR8" s="61">
        <v>1.1417191137589824</v>
      </c>
      <c r="CS8" s="61">
        <v>1.2063210559218687</v>
      </c>
      <c r="CT8" s="61">
        <v>1.0555831908751321</v>
      </c>
      <c r="CU8" s="61">
        <v>1.0555831908751321</v>
      </c>
      <c r="CV8" s="61">
        <v>1.1201851330380184</v>
      </c>
      <c r="CW8" s="61">
        <v>1.0986511523170572</v>
      </c>
      <c r="CX8" s="61">
        <v>0.92637930654935818</v>
      </c>
      <c r="CY8" s="61">
        <v>0.88331134510743459</v>
      </c>
      <c r="CZ8" s="61">
        <v>1.2493890173637938</v>
      </c>
      <c r="DA8" s="61">
        <v>1.3139909595266799</v>
      </c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</row>
    <row r="9" spans="1:160" s="20" customFormat="1" ht="14" x14ac:dyDescent="0.35">
      <c r="A9" s="18" t="s">
        <v>23</v>
      </c>
      <c r="B9" s="18" t="s">
        <v>24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>
        <v>-0.97136300740243786</v>
      </c>
      <c r="X9" s="61">
        <v>-0.81789706354027314</v>
      </c>
      <c r="Y9" s="61">
        <v>-0.70397449171621218</v>
      </c>
      <c r="Z9" s="61">
        <v>-0.63932421679677265</v>
      </c>
      <c r="AA9" s="61">
        <v>-1.7457616054687909E-2</v>
      </c>
      <c r="AB9" s="61">
        <v>0.15703535897059551</v>
      </c>
      <c r="AC9" s="61">
        <v>0.55388134263870858</v>
      </c>
      <c r="AD9" s="61">
        <v>0.50256910987497871</v>
      </c>
      <c r="AE9" s="61">
        <v>0.71958690165552452</v>
      </c>
      <c r="AF9" s="61">
        <v>0.66011492545536055</v>
      </c>
      <c r="AG9" s="61">
        <v>0.55733354178489225</v>
      </c>
      <c r="AH9" s="61">
        <v>-6.6729912959309315E-2</v>
      </c>
      <c r="AI9" s="61">
        <v>0.58134201766516957</v>
      </c>
      <c r="AJ9" s="61">
        <v>0.16911805598223834</v>
      </c>
      <c r="AK9" s="61">
        <v>-0.5588252094334899</v>
      </c>
      <c r="AL9" s="61">
        <v>-0.91173411305926544</v>
      </c>
      <c r="AM9" s="61">
        <v>-1.2622892445399159</v>
      </c>
      <c r="AN9" s="61">
        <v>-1.4852699257547788</v>
      </c>
      <c r="AO9" s="61">
        <v>-1.6666672990724296</v>
      </c>
      <c r="AP9" s="61">
        <v>-1.8006753932015591</v>
      </c>
      <c r="AQ9" s="61">
        <v>-1.7735285544611148</v>
      </c>
      <c r="AR9" s="61">
        <v>-1.7062106711105334</v>
      </c>
      <c r="AS9" s="61">
        <v>-1.5648274242600115</v>
      </c>
      <c r="AT9" s="61">
        <v>-1.5734579221254708</v>
      </c>
      <c r="AU9" s="61">
        <v>-1.0391516451820444</v>
      </c>
      <c r="AV9" s="61">
        <v>-1.0479390611905119</v>
      </c>
      <c r="AW9" s="61">
        <v>-1.1394223385643789</v>
      </c>
      <c r="AX9" s="61">
        <v>-1.2454990032380224</v>
      </c>
      <c r="AY9" s="61">
        <v>-0.84755459256885102</v>
      </c>
      <c r="AZ9" s="61">
        <v>-0.90608505991096489</v>
      </c>
      <c r="BA9" s="61">
        <v>-0.98470104955814741</v>
      </c>
      <c r="BB9" s="61">
        <v>-0.94688377709313554</v>
      </c>
      <c r="BC9" s="61">
        <v>-0.35985300409890414</v>
      </c>
      <c r="BD9" s="61">
        <v>-0.5159865563922108</v>
      </c>
      <c r="BE9" s="61">
        <v>-0.63524434507855554</v>
      </c>
      <c r="BF9" s="61">
        <v>-0.82589988883369891</v>
      </c>
      <c r="BG9" s="61">
        <v>-0.44945326375667105</v>
      </c>
      <c r="BH9" s="61">
        <v>-0.63226290036139698</v>
      </c>
      <c r="BI9" s="61">
        <v>-0.9183246750656161</v>
      </c>
      <c r="BJ9" s="61">
        <v>-1.094386831520983</v>
      </c>
      <c r="BK9" s="61">
        <v>-0.57294784230424123</v>
      </c>
      <c r="BL9" s="61">
        <v>-0.47503092106703187</v>
      </c>
      <c r="BM9" s="61">
        <v>-0.70711285457637918</v>
      </c>
      <c r="BN9" s="61">
        <v>-0.79090714294283715</v>
      </c>
      <c r="BO9" s="61">
        <v>-0.53826893269939624</v>
      </c>
      <c r="BP9" s="61">
        <v>-0.31403290634046638</v>
      </c>
      <c r="BQ9" s="61">
        <v>-0.47471708478101515</v>
      </c>
      <c r="BR9" s="61">
        <v>-0.44035201146218683</v>
      </c>
      <c r="BS9" s="61">
        <v>-0.16731444262766063</v>
      </c>
      <c r="BT9" s="61">
        <v>-8.5246253834294419E-2</v>
      </c>
      <c r="BU9" s="61">
        <v>6.0687619163469597E-2</v>
      </c>
      <c r="BV9" s="61">
        <v>5.0644858010935295E-2</v>
      </c>
      <c r="BW9" s="61">
        <v>0.77325290656437973</v>
      </c>
      <c r="BX9" s="61">
        <v>1.1589577020789001</v>
      </c>
      <c r="BY9" s="61">
        <v>0.85673335864482103</v>
      </c>
      <c r="BZ9" s="61">
        <v>0.64159858458037533</v>
      </c>
      <c r="CA9" s="61">
        <v>1.80028215255402</v>
      </c>
      <c r="CB9" s="61">
        <v>2.0734766395315547</v>
      </c>
      <c r="CC9" s="61">
        <v>1.8712091531937936</v>
      </c>
      <c r="CD9" s="61">
        <v>1.6979715233125767</v>
      </c>
      <c r="CE9" s="61">
        <v>0.25165699920462958</v>
      </c>
      <c r="CF9" s="61">
        <v>0.59640615939397101</v>
      </c>
      <c r="CG9" s="61">
        <v>0.57067158394060191</v>
      </c>
      <c r="CH9" s="61">
        <v>-8.2429289580297977E-4</v>
      </c>
      <c r="CI9" s="61">
        <v>0.68867402748287987</v>
      </c>
      <c r="CJ9" s="61">
        <v>1.3221525708075823</v>
      </c>
      <c r="CK9" s="61">
        <v>0.99293830677606743</v>
      </c>
      <c r="CL9" s="61">
        <v>1.5090420791305255</v>
      </c>
      <c r="CM9" s="61">
        <v>1.759326517228841</v>
      </c>
      <c r="CN9" s="61">
        <v>1.4401550143498605</v>
      </c>
      <c r="CO9" s="61">
        <v>1.38225221957978</v>
      </c>
      <c r="CP9" s="61">
        <v>0.82440822118510126</v>
      </c>
      <c r="CQ9" s="61">
        <v>1.0502134289741145</v>
      </c>
      <c r="CR9" s="61">
        <v>1.2567177051731011</v>
      </c>
      <c r="CS9" s="61">
        <v>1.293122714351038</v>
      </c>
      <c r="CT9" s="61">
        <v>0.82221136718298438</v>
      </c>
      <c r="CU9" s="61">
        <v>1.1424812970630236</v>
      </c>
      <c r="CV9" s="61">
        <v>1.0367184686753967</v>
      </c>
      <c r="CW9" s="61">
        <v>0.8823110159551818</v>
      </c>
      <c r="CX9" s="61">
        <v>0.55027222534951659</v>
      </c>
      <c r="CY9" s="61">
        <v>0.67360988575407843</v>
      </c>
      <c r="CZ9" s="61">
        <v>0.44152795224473118</v>
      </c>
      <c r="DA9" s="61">
        <v>0.30296923196835951</v>
      </c>
    </row>
    <row r="10" spans="1:160" s="20" customFormat="1" ht="14" x14ac:dyDescent="0.35">
      <c r="A10" s="18" t="s">
        <v>28</v>
      </c>
      <c r="B10" s="18" t="s">
        <v>29</v>
      </c>
      <c r="C10" s="61">
        <v>-1.8281617158141661</v>
      </c>
      <c r="D10" s="61">
        <v>-2.1797312765476597</v>
      </c>
      <c r="E10" s="61">
        <v>-2.1269958424376352</v>
      </c>
      <c r="F10" s="61">
        <v>-2.1269958424376352</v>
      </c>
      <c r="G10" s="61">
        <v>-3.2695969148214896</v>
      </c>
      <c r="H10" s="61">
        <v>-0.73829607754033488</v>
      </c>
      <c r="I10" s="61">
        <v>-0.47461890699021458</v>
      </c>
      <c r="J10" s="61">
        <v>-0.82618846772370835</v>
      </c>
      <c r="K10" s="61">
        <v>-0.24609869251344413</v>
      </c>
      <c r="L10" s="61">
        <v>-0.21094173644009426</v>
      </c>
      <c r="M10" s="61">
        <v>-0.12304934625672082</v>
      </c>
      <c r="N10" s="61">
        <v>0.24609869251344663</v>
      </c>
      <c r="O10" s="61">
        <v>-0.22852021447676796</v>
      </c>
      <c r="P10" s="61">
        <v>-0.38672651680684117</v>
      </c>
      <c r="Q10" s="61">
        <v>-0.70313912146698498</v>
      </c>
      <c r="R10" s="61">
        <v>0.31641260466014637</v>
      </c>
      <c r="S10" s="61">
        <v>0.24609869251344663</v>
      </c>
      <c r="T10" s="61">
        <v>0.47461890699021958</v>
      </c>
      <c r="U10" s="61">
        <v>0.31641260466014637</v>
      </c>
      <c r="V10" s="61">
        <v>2.4980519749355336E-15</v>
      </c>
      <c r="W10" s="61">
        <v>-3.515695607334738E-2</v>
      </c>
      <c r="X10" s="61">
        <v>0.43946195091686968</v>
      </c>
      <c r="Y10" s="61">
        <v>0.91408085790708682</v>
      </c>
      <c r="Z10" s="61">
        <v>0.14062782429339951</v>
      </c>
      <c r="AA10" s="61">
        <v>0.61524673128361662</v>
      </c>
      <c r="AB10" s="61">
        <v>0.47461890699021958</v>
      </c>
      <c r="AC10" s="61">
        <v>0.12304934625672581</v>
      </c>
      <c r="AD10" s="61">
        <v>0.54493281913691682</v>
      </c>
      <c r="AE10" s="61">
        <v>0.19336325840342308</v>
      </c>
      <c r="AF10" s="61">
        <v>0.5976682532469404</v>
      </c>
      <c r="AG10" s="61">
        <v>2.4980519749355336E-15</v>
      </c>
      <c r="AH10" s="61">
        <v>0.36914803877016994</v>
      </c>
      <c r="AI10" s="61">
        <v>-3.515695607334738E-2</v>
      </c>
      <c r="AJ10" s="61">
        <v>-0.63282520932028774</v>
      </c>
      <c r="AK10" s="61">
        <v>-0.80860998968703468</v>
      </c>
      <c r="AL10" s="61">
        <v>-1.2656504186405755</v>
      </c>
      <c r="AM10" s="61">
        <v>-2.3730945349510804</v>
      </c>
      <c r="AN10" s="61">
        <v>-3.1113906124914177</v>
      </c>
      <c r="AO10" s="61">
        <v>-3.0059197442713694</v>
      </c>
      <c r="AP10" s="61">
        <v>-2.9004488760513212</v>
      </c>
      <c r="AQ10" s="61">
        <v>-2.0039464961809128</v>
      </c>
      <c r="AR10" s="61">
        <v>-1.6347984574107444</v>
      </c>
      <c r="AS10" s="61">
        <v>-0.91408085790708182</v>
      </c>
      <c r="AT10" s="61">
        <v>-0.70313912146698498</v>
      </c>
      <c r="AU10" s="61">
        <v>-0.73829607754033488</v>
      </c>
      <c r="AV10" s="61">
        <v>-0.87892390183373192</v>
      </c>
      <c r="AW10" s="61">
        <v>-0.24609869251344413</v>
      </c>
      <c r="AX10" s="61">
        <v>-0.21094173644009426</v>
      </c>
      <c r="AY10" s="61">
        <v>-0.17578478036674439</v>
      </c>
      <c r="AZ10" s="61">
        <v>3.5156956073352376E-2</v>
      </c>
      <c r="BA10" s="61">
        <v>0.3339910826968201</v>
      </c>
      <c r="BB10" s="61">
        <v>0.2636771705501228</v>
      </c>
      <c r="BC10" s="61">
        <v>0.2988341266234727</v>
      </c>
      <c r="BD10" s="61">
        <v>0.19336325840342308</v>
      </c>
      <c r="BE10" s="61">
        <v>0.45704042895354341</v>
      </c>
      <c r="BF10" s="61">
        <v>0.36914803877016994</v>
      </c>
      <c r="BG10" s="61">
        <v>0.3339910826968201</v>
      </c>
      <c r="BH10" s="61">
        <v>0.21094173644009925</v>
      </c>
      <c r="BI10" s="61">
        <v>0.36914803877016994</v>
      </c>
      <c r="BJ10" s="61">
        <v>0.5976682532469404</v>
      </c>
      <c r="BK10" s="61">
        <v>0.14062782429339951</v>
      </c>
      <c r="BL10" s="61">
        <v>0.21094173644009925</v>
      </c>
      <c r="BM10" s="61">
        <v>0.2988341266234727</v>
      </c>
      <c r="BN10" s="61">
        <v>0.24609869251344663</v>
      </c>
      <c r="BO10" s="61">
        <v>0.3339910826968201</v>
      </c>
      <c r="BP10" s="61">
        <v>0.40430499484351984</v>
      </c>
      <c r="BQ10" s="61">
        <v>0.31641260466014637</v>
      </c>
      <c r="BR10" s="61">
        <v>0.61524673128361662</v>
      </c>
      <c r="BS10" s="61">
        <v>0.72071759950366376</v>
      </c>
      <c r="BT10" s="61">
        <v>0.72071759950366376</v>
      </c>
      <c r="BU10" s="61">
        <v>0.72071759950366376</v>
      </c>
      <c r="BV10" s="61">
        <v>0.75587455557701355</v>
      </c>
      <c r="BW10" s="61">
        <v>1.0019732480904602</v>
      </c>
      <c r="BX10" s="61">
        <v>1.0371302041638075</v>
      </c>
      <c r="BY10" s="61">
        <v>1.2480719406039045</v>
      </c>
      <c r="BZ10" s="61">
        <v>0.98439477005378406</v>
      </c>
      <c r="CA10" s="61">
        <v>1.2304934625672306</v>
      </c>
      <c r="CB10" s="61">
        <v>1.1777580284572071</v>
      </c>
      <c r="CC10" s="61">
        <v>0.96681629201711039</v>
      </c>
      <c r="CD10" s="61">
        <v>0.86134542379706069</v>
      </c>
      <c r="CE10" s="61">
        <v>0.86134542379706069</v>
      </c>
      <c r="CF10" s="61">
        <v>-0.2636771705501178</v>
      </c>
      <c r="CG10" s="61">
        <v>0.17578478036674938</v>
      </c>
      <c r="CH10" s="61">
        <v>0.50977586306356693</v>
      </c>
      <c r="CI10" s="61">
        <v>0.72071759950366376</v>
      </c>
      <c r="CJ10" s="61">
        <v>0.77345303361368734</v>
      </c>
      <c r="CK10" s="61">
        <v>0.91408085790708682</v>
      </c>
      <c r="CL10" s="61">
        <v>1.1426010723838573</v>
      </c>
      <c r="CM10" s="61">
        <v>0.94923781398043416</v>
      </c>
      <c r="CN10" s="61">
        <v>0.93165933594376049</v>
      </c>
      <c r="CO10" s="61">
        <v>0.96681629201711039</v>
      </c>
      <c r="CP10" s="61">
        <v>0.54493281913691682</v>
      </c>
      <c r="CQ10" s="61">
        <v>0.43946195091686968</v>
      </c>
      <c r="CR10" s="61">
        <v>0.61524673128361662</v>
      </c>
      <c r="CS10" s="61">
        <v>0.43946195091686968</v>
      </c>
      <c r="CT10" s="61">
        <v>0.36914803877016994</v>
      </c>
      <c r="CU10" s="61">
        <v>0.21094173644009925</v>
      </c>
      <c r="CV10" s="61">
        <v>0.47461890699021958</v>
      </c>
      <c r="CW10" s="61">
        <v>0.35156956073349627</v>
      </c>
      <c r="CX10" s="61">
        <v>0.38672651680684617</v>
      </c>
      <c r="CY10" s="61">
        <v>0.66798216539364019</v>
      </c>
      <c r="CZ10" s="61">
        <v>0.82618846772371335</v>
      </c>
      <c r="DA10" s="61">
        <v>0.66798216539364019</v>
      </c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</row>
    <row r="11" spans="1:160" s="20" customFormat="1" ht="14" x14ac:dyDescent="0.35">
      <c r="A11" s="18" t="s">
        <v>32</v>
      </c>
      <c r="B11" s="18" t="s">
        <v>33</v>
      </c>
      <c r="C11" s="61"/>
      <c r="D11" s="61"/>
      <c r="E11" s="61"/>
      <c r="F11" s="61"/>
      <c r="G11" s="61">
        <v>-1.9749802962271825</v>
      </c>
      <c r="H11" s="61">
        <v>-1.7417218640323768</v>
      </c>
      <c r="I11" s="61">
        <v>-0.80868813525315375</v>
      </c>
      <c r="J11" s="61">
        <v>-0.92531735135055659</v>
      </c>
      <c r="K11" s="61">
        <v>-0.78924993257025311</v>
      </c>
      <c r="L11" s="61">
        <v>-0.28385666281484079</v>
      </c>
      <c r="M11" s="61">
        <v>0.5714242552327804</v>
      </c>
      <c r="N11" s="61">
        <v>0.33816582303797449</v>
      </c>
      <c r="O11" s="61">
        <v>-0.16722744671743789</v>
      </c>
      <c r="P11" s="61">
        <v>-0.57542970305834795</v>
      </c>
      <c r="Q11" s="61">
        <v>0.29928941767217365</v>
      </c>
      <c r="R11" s="61">
        <v>0.47423324181827797</v>
      </c>
      <c r="S11" s="61">
        <v>-0.26441846013194015</v>
      </c>
      <c r="T11" s="61">
        <v>7.7163774286664426E-3</v>
      </c>
      <c r="U11" s="61">
        <v>0.68805347133018335</v>
      </c>
      <c r="V11" s="61">
        <v>0.8046826874275862</v>
      </c>
      <c r="W11" s="61">
        <v>0.33816582303797449</v>
      </c>
      <c r="X11" s="61">
        <v>0.68805347133018335</v>
      </c>
      <c r="Y11" s="61">
        <v>1.3295141598658993</v>
      </c>
      <c r="Z11" s="61">
        <v>1.5627725920607047</v>
      </c>
      <c r="AA11" s="61">
        <v>1.2517613491342972</v>
      </c>
      <c r="AB11" s="61">
        <v>1.3878287679146006</v>
      </c>
      <c r="AC11" s="61">
        <v>1.7571546188897096</v>
      </c>
      <c r="AD11" s="61">
        <v>1.7571546188897096</v>
      </c>
      <c r="AE11" s="61">
        <v>1.4655815786462025</v>
      </c>
      <c r="AF11" s="61">
        <v>1.5433343893778046</v>
      </c>
      <c r="AG11" s="61">
        <v>1.6210872001094061</v>
      </c>
      <c r="AH11" s="61">
        <v>1.2128849437684963</v>
      </c>
      <c r="AI11" s="61">
        <v>-5.0598230620034997E-2</v>
      </c>
      <c r="AJ11" s="61">
        <v>-0.90587914866765595</v>
      </c>
      <c r="AK11" s="61">
        <v>-0.88644094598475576</v>
      </c>
      <c r="AL11" s="61">
        <v>-1.6056544452520738</v>
      </c>
      <c r="AM11" s="61">
        <v>-2.2471151337877897</v>
      </c>
      <c r="AN11" s="61">
        <v>-2.3637443498851924</v>
      </c>
      <c r="AO11" s="61">
        <v>-2.2471151337877897</v>
      </c>
      <c r="AP11" s="61">
        <v>-2.3637443498851924</v>
      </c>
      <c r="AQ11" s="61">
        <v>-2.2276769311048885</v>
      </c>
      <c r="AR11" s="61">
        <v>-2.1499241203732868</v>
      </c>
      <c r="AS11" s="61">
        <v>-1.4890252291546708</v>
      </c>
      <c r="AT11" s="61">
        <v>-1.5473398372033722</v>
      </c>
      <c r="AU11" s="61">
        <v>-1.5084634318375711</v>
      </c>
      <c r="AV11" s="61">
        <v>-1.1391375808624618</v>
      </c>
      <c r="AW11" s="61">
        <v>-0.34217127086354221</v>
      </c>
      <c r="AX11" s="61">
        <v>-0.38104767622934305</v>
      </c>
      <c r="AY11" s="61">
        <v>-0.63374431110704943</v>
      </c>
      <c r="AZ11" s="61">
        <v>-0.16722744671743789</v>
      </c>
      <c r="BA11" s="61">
        <v>0.16322199889187014</v>
      </c>
      <c r="BB11" s="61">
        <v>-7.0036433302935616E-2</v>
      </c>
      <c r="BC11" s="61">
        <v>-0.51711509500964659</v>
      </c>
      <c r="BD11" s="61">
        <v>-0.10891283866873644</v>
      </c>
      <c r="BE11" s="61">
        <v>2.7154580111567062E-2</v>
      </c>
      <c r="BF11" s="61">
        <v>-0.10891283866873644</v>
      </c>
      <c r="BG11" s="61">
        <v>-0.30329486549774137</v>
      </c>
      <c r="BH11" s="61">
        <v>-8.9474635985835826E-2</v>
      </c>
      <c r="BI11" s="61">
        <v>0.31872762035507429</v>
      </c>
      <c r="BJ11" s="61">
        <v>2.7154580111567062E-2</v>
      </c>
      <c r="BK11" s="61">
        <v>-0.38104767622934305</v>
      </c>
      <c r="BL11" s="61">
        <v>-0.47823868964384569</v>
      </c>
      <c r="BM11" s="61">
        <v>-7.0036433302935616E-2</v>
      </c>
      <c r="BN11" s="61">
        <v>-0.75037352720445227</v>
      </c>
      <c r="BO11" s="61">
        <v>-1.0380589269113796</v>
      </c>
      <c r="BP11" s="61">
        <v>-1.0827667930820506</v>
      </c>
      <c r="BQ11" s="61">
        <v>-0.7911937528385431</v>
      </c>
      <c r="BR11" s="61">
        <v>-0.69983420022891107</v>
      </c>
      <c r="BS11" s="61">
        <v>-0.56376678144860792</v>
      </c>
      <c r="BT11" s="61">
        <v>-4.2822949546874836E-2</v>
      </c>
      <c r="BU11" s="61">
        <v>0.48978380396459831</v>
      </c>
      <c r="BV11" s="61">
        <v>0.57725571603765047</v>
      </c>
      <c r="BW11" s="61">
        <v>0.5928062781839708</v>
      </c>
      <c r="BX11" s="61">
        <v>0.83967145225680695</v>
      </c>
      <c r="BY11" s="61">
        <v>1.1526265154515047</v>
      </c>
      <c r="BZ11" s="61">
        <v>1.082648985793063</v>
      </c>
      <c r="CA11" s="61">
        <v>1.2264916856465264</v>
      </c>
      <c r="CB11" s="61">
        <v>1.1156939303539939</v>
      </c>
      <c r="CC11" s="61">
        <v>1.0670984236467427</v>
      </c>
      <c r="CD11" s="61">
        <v>0.66667144837899273</v>
      </c>
      <c r="CE11" s="61">
        <v>0.47812088235485806</v>
      </c>
      <c r="CF11" s="61">
        <v>0.31289615955020406</v>
      </c>
      <c r="CG11" s="61">
        <v>0.30317705820875351</v>
      </c>
      <c r="CH11" s="61">
        <v>0.43146919591589727</v>
      </c>
      <c r="CI11" s="61">
        <v>0.21959278667228166</v>
      </c>
      <c r="CJ11" s="61">
        <v>0.31289615955020406</v>
      </c>
      <c r="CK11" s="61">
        <v>0.69582875240334352</v>
      </c>
      <c r="CL11" s="61">
        <v>0.67444672945215312</v>
      </c>
      <c r="CM11" s="61">
        <v>0.57531189576936037</v>
      </c>
      <c r="CN11" s="61">
        <v>0.76386246179349526</v>
      </c>
      <c r="CO11" s="61">
        <v>0.82995235091535668</v>
      </c>
      <c r="CP11" s="61">
        <v>0.57725571603765069</v>
      </c>
      <c r="CQ11" s="61">
        <v>0.20987368533083156</v>
      </c>
      <c r="CR11" s="61">
        <v>0.39842425135496584</v>
      </c>
      <c r="CS11" s="61">
        <v>0.82217706984219674</v>
      </c>
      <c r="CT11" s="61">
        <v>0.61613212140345153</v>
      </c>
      <c r="CU11" s="61">
        <v>0.14183997594068001</v>
      </c>
      <c r="CV11" s="61">
        <v>0.20209840425767139</v>
      </c>
      <c r="CW11" s="61">
        <v>0.26818829337953298</v>
      </c>
      <c r="CX11" s="61">
        <v>0.32261526089165415</v>
      </c>
      <c r="CY11" s="61">
        <v>0.11073885164803893</v>
      </c>
      <c r="CZ11" s="61">
        <v>0.36537930679403524</v>
      </c>
      <c r="DA11" s="61">
        <v>0.8046826874275862</v>
      </c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</row>
    <row r="12" spans="1:160" s="20" customFormat="1" ht="14" x14ac:dyDescent="0.35">
      <c r="A12" s="18" t="s">
        <v>37</v>
      </c>
      <c r="B12" s="18" t="s">
        <v>38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>
        <v>0.13833015497842069</v>
      </c>
      <c r="T12" s="61">
        <v>0.5647909446000593</v>
      </c>
      <c r="U12" s="61">
        <v>0.73537526044871471</v>
      </c>
      <c r="V12" s="61">
        <v>0.73537526044871471</v>
      </c>
      <c r="W12" s="61">
        <v>0.99125173422169788</v>
      </c>
      <c r="X12" s="61">
        <v>0.39420662875140383</v>
      </c>
      <c r="Y12" s="61">
        <v>1.247128207994681</v>
      </c>
      <c r="Z12" s="61">
        <v>1.5882968396919919</v>
      </c>
      <c r="AA12" s="61">
        <v>0.90595957629737012</v>
      </c>
      <c r="AB12" s="61">
        <v>1.247128207994681</v>
      </c>
      <c r="AC12" s="61">
        <v>1.3324203659190088</v>
      </c>
      <c r="AD12" s="61">
        <v>1.5882968396919919</v>
      </c>
      <c r="AE12" s="61">
        <v>1.5030046817676641</v>
      </c>
      <c r="AF12" s="61">
        <v>1.3324203659190088</v>
      </c>
      <c r="AG12" s="61">
        <v>1.4177125238433363</v>
      </c>
      <c r="AH12" s="61">
        <v>0.99125173422169788</v>
      </c>
      <c r="AI12" s="61">
        <v>0.13833015497842069</v>
      </c>
      <c r="AJ12" s="61">
        <v>-0.37342279256754562</v>
      </c>
      <c r="AK12" s="61">
        <v>-0.71459142426485645</v>
      </c>
      <c r="AL12" s="61">
        <v>-1.738097319356789</v>
      </c>
      <c r="AM12" s="61">
        <v>-2.6763110565243937</v>
      </c>
      <c r="AN12" s="61">
        <v>-2.932187530297377</v>
      </c>
      <c r="AO12" s="61">
        <v>-2.5057267406757386</v>
      </c>
      <c r="AP12" s="61">
        <v>-2.4204345827514109</v>
      </c>
      <c r="AQ12" s="61">
        <v>-2.4204345827514109</v>
      </c>
      <c r="AR12" s="61">
        <v>-1.2263443718108227</v>
      </c>
      <c r="AS12" s="61">
        <v>-0.6292992663405288</v>
      </c>
      <c r="AT12" s="61">
        <v>-1.1410522138864951</v>
      </c>
      <c r="AU12" s="61">
        <v>-1.482220845583806</v>
      </c>
      <c r="AV12" s="61">
        <v>-0.97046789803783962</v>
      </c>
      <c r="AW12" s="61">
        <v>-0.6292992663405288</v>
      </c>
      <c r="AX12" s="61">
        <v>-0.45871495049187333</v>
      </c>
      <c r="AY12" s="61">
        <v>-0.79988358218918421</v>
      </c>
      <c r="AZ12" s="61">
        <v>-0.71459142426485645</v>
      </c>
      <c r="BA12" s="61">
        <v>-0.20283847671889016</v>
      </c>
      <c r="BB12" s="61">
        <v>-0.28813063464321786</v>
      </c>
      <c r="BC12" s="61">
        <v>-0.45871495049187333</v>
      </c>
      <c r="BD12" s="61">
        <v>-0.79988358218918421</v>
      </c>
      <c r="BE12" s="61">
        <v>-0.11754631879456245</v>
      </c>
      <c r="BF12" s="61">
        <v>-3.2254160870234742E-2</v>
      </c>
      <c r="BG12" s="61">
        <v>5.3037997054092977E-2</v>
      </c>
      <c r="BH12" s="61">
        <v>-0.11754631879456245</v>
      </c>
      <c r="BI12" s="61">
        <v>0.13833015497842069</v>
      </c>
      <c r="BJ12" s="61">
        <v>-0.11754631879456245</v>
      </c>
      <c r="BK12" s="61">
        <v>-0.20283847671889016</v>
      </c>
      <c r="BL12" s="61">
        <v>-0.28813063464321786</v>
      </c>
      <c r="BM12" s="61">
        <v>-0.28813063464321786</v>
      </c>
      <c r="BN12" s="61">
        <v>-0.20283847671889016</v>
      </c>
      <c r="BO12" s="61">
        <v>-0.45871495049187333</v>
      </c>
      <c r="BP12" s="61">
        <v>-0.37342279256754562</v>
      </c>
      <c r="BQ12" s="61">
        <v>-0.11754631879456245</v>
      </c>
      <c r="BR12" s="61">
        <v>-0.11754631879456245</v>
      </c>
      <c r="BS12" s="61">
        <v>5.3037997054092977E-2</v>
      </c>
      <c r="BT12" s="61">
        <v>0.22362231290274842</v>
      </c>
      <c r="BU12" s="61">
        <v>0.39420662875140383</v>
      </c>
      <c r="BV12" s="61">
        <v>0.73537526044871471</v>
      </c>
      <c r="BW12" s="61">
        <v>0.65008310252438695</v>
      </c>
      <c r="BX12" s="61">
        <v>0.82066741837304247</v>
      </c>
      <c r="BY12" s="61">
        <v>1.0765438921460255</v>
      </c>
      <c r="BZ12" s="61">
        <v>0.99125173422169788</v>
      </c>
      <c r="CA12" s="61">
        <v>0.99125173422169788</v>
      </c>
      <c r="CB12" s="61">
        <v>0.93154722367466847</v>
      </c>
      <c r="CC12" s="61">
        <v>0.54773251301519343</v>
      </c>
      <c r="CD12" s="61">
        <v>0.30038525503464325</v>
      </c>
      <c r="CE12" s="61">
        <v>0.44538192350600059</v>
      </c>
      <c r="CF12" s="61">
        <v>3.597956546922719E-2</v>
      </c>
      <c r="CG12" s="61">
        <v>0.28332682344977805</v>
      </c>
      <c r="CH12" s="61">
        <v>0.52214486563789542</v>
      </c>
      <c r="CI12" s="61">
        <v>0.3345021182043742</v>
      </c>
      <c r="CJ12" s="61">
        <v>0.73537526044871471</v>
      </c>
      <c r="CK12" s="61">
        <v>1.1959529132400843</v>
      </c>
      <c r="CL12" s="61">
        <v>1.0424270289762947</v>
      </c>
      <c r="CM12" s="61">
        <v>1.0594854605611601</v>
      </c>
      <c r="CN12" s="61">
        <v>1.2983035027492777</v>
      </c>
      <c r="CO12" s="61">
        <v>1.3835956606736055</v>
      </c>
      <c r="CP12" s="61">
        <v>0.51361564984546249</v>
      </c>
      <c r="CQ12" s="61">
        <v>-0.32224749781294887</v>
      </c>
      <c r="CR12" s="61">
        <v>-0.46724416628430621</v>
      </c>
      <c r="CS12" s="61">
        <v>-0.52694867683133528</v>
      </c>
      <c r="CT12" s="61">
        <v>-0.70606220847242362</v>
      </c>
      <c r="CU12" s="61">
        <v>-0.97046789803783962</v>
      </c>
      <c r="CV12" s="61">
        <v>-0.62077005054809586</v>
      </c>
      <c r="CW12" s="61">
        <v>-0.79135436639675127</v>
      </c>
      <c r="CX12" s="61">
        <v>-0.55253632420863397</v>
      </c>
      <c r="CY12" s="61">
        <v>-0.34783514519024755</v>
      </c>
      <c r="CZ12" s="61">
        <v>-0.15166318196429343</v>
      </c>
      <c r="DA12" s="61">
        <v>-0.13460475037942823</v>
      </c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</row>
    <row r="13" spans="1:160" s="20" customFormat="1" ht="14" x14ac:dyDescent="0.35">
      <c r="A13" s="18" t="s">
        <v>42</v>
      </c>
      <c r="B13" s="18" t="s">
        <v>43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>
        <v>0.12473451701153336</v>
      </c>
      <c r="T13" s="61">
        <v>-6.2009511325045549E-2</v>
      </c>
      <c r="U13" s="61">
        <v>-0.2902522126253077</v>
      </c>
      <c r="V13" s="61">
        <v>0.44634923248008496</v>
      </c>
      <c r="W13" s="61">
        <v>0.52934657840745325</v>
      </c>
      <c r="X13" s="61">
        <v>0.41522522775732179</v>
      </c>
      <c r="Y13" s="61">
        <v>0.55009591488929521</v>
      </c>
      <c r="Z13" s="61">
        <v>0.52934657840745325</v>
      </c>
      <c r="AA13" s="61">
        <v>1.1310773363808724</v>
      </c>
      <c r="AB13" s="61">
        <v>0.63309326081666351</v>
      </c>
      <c r="AC13" s="61">
        <v>1.1933253458263988</v>
      </c>
      <c r="AD13" s="61">
        <v>1.3904440424038982</v>
      </c>
      <c r="AE13" s="61">
        <v>1.1103279998990305</v>
      </c>
      <c r="AF13" s="61">
        <v>1.6913094213906081</v>
      </c>
      <c r="AG13" s="61">
        <v>1.6913094213906081</v>
      </c>
      <c r="AH13" s="61">
        <v>1.7950561037998183</v>
      </c>
      <c r="AI13" s="61">
        <v>1.3800693741629773</v>
      </c>
      <c r="AJ13" s="61">
        <v>0.74721461146679458</v>
      </c>
      <c r="AK13" s="61">
        <v>-0.59111759161201805</v>
      </c>
      <c r="AL13" s="61">
        <v>-1.2032230178263583</v>
      </c>
      <c r="AM13" s="61">
        <v>-1.9501991311726719</v>
      </c>
      <c r="AN13" s="61">
        <v>-2.1576924959910921</v>
      </c>
      <c r="AO13" s="61">
        <v>-2.697175244518986</v>
      </c>
      <c r="AP13" s="61">
        <v>-2.3340618560867501</v>
      </c>
      <c r="AQ13" s="61">
        <v>-2.5519298891460918</v>
      </c>
      <c r="AR13" s="61">
        <v>-1.8257031122816199</v>
      </c>
      <c r="AS13" s="61">
        <v>-1.5663364062585943</v>
      </c>
      <c r="AT13" s="61">
        <v>-1.5248377332949103</v>
      </c>
      <c r="AU13" s="61">
        <v>-2.282188514882145</v>
      </c>
      <c r="AV13" s="61">
        <v>-2.0228218088591192</v>
      </c>
      <c r="AW13" s="61">
        <v>-1.2032230178263583</v>
      </c>
      <c r="AX13" s="61">
        <v>-1.5040883968130681</v>
      </c>
      <c r="AY13" s="61">
        <v>-1.0476029942125431</v>
      </c>
      <c r="AZ13" s="61">
        <v>-1.089101667176227</v>
      </c>
      <c r="BA13" s="61">
        <v>-0.26950287614346607</v>
      </c>
      <c r="BB13" s="61">
        <v>-0.93348164356241159</v>
      </c>
      <c r="BC13" s="61">
        <v>-0.37324955855267633</v>
      </c>
      <c r="BD13" s="61">
        <v>-0.21762953493886095</v>
      </c>
      <c r="BE13" s="61">
        <v>0.14548385349337498</v>
      </c>
      <c r="BF13" s="61">
        <v>-0.23837887142070255</v>
      </c>
      <c r="BG13" s="61">
        <v>-7.2384179565966725E-2</v>
      </c>
      <c r="BH13" s="61">
        <v>7.2861175806928233E-2</v>
      </c>
      <c r="BI13" s="61">
        <v>-0.21762953493886095</v>
      </c>
      <c r="BJ13" s="61">
        <v>-0.1035081842887295</v>
      </c>
      <c r="BK13" s="61">
        <v>-0.24875353966162372</v>
      </c>
      <c r="BL13" s="61">
        <v>-0.23837887142070255</v>
      </c>
      <c r="BM13" s="61">
        <v>-0.11388285252965068</v>
      </c>
      <c r="BN13" s="61">
        <v>-0.44587223623912309</v>
      </c>
      <c r="BO13" s="61">
        <v>2.0987834602323098E-2</v>
      </c>
      <c r="BP13" s="61">
        <v>3.1362502843243538E-2</v>
      </c>
      <c r="BQ13" s="61">
        <v>0.29072920886626957</v>
      </c>
      <c r="BR13" s="61">
        <v>7.2861175806928233E-2</v>
      </c>
      <c r="BS13" s="61">
        <v>-0.15538152549333464</v>
      </c>
      <c r="BT13" s="61">
        <v>0.32185321358903268</v>
      </c>
      <c r="BU13" s="61">
        <v>0.36335188655271666</v>
      </c>
      <c r="BV13" s="61">
        <v>0.6123439243348211</v>
      </c>
      <c r="BW13" s="61">
        <v>0.47747323720284807</v>
      </c>
      <c r="BX13" s="61">
        <v>0.70571593850311054</v>
      </c>
      <c r="BY13" s="61">
        <v>0.78871328443047883</v>
      </c>
      <c r="BZ13" s="61">
        <v>0.89245996683968909</v>
      </c>
      <c r="CA13" s="61">
        <v>1.0895786634171885</v>
      </c>
      <c r="CB13" s="61">
        <v>0.9028346350806099</v>
      </c>
      <c r="CC13" s="61">
        <v>0.87171063035784679</v>
      </c>
      <c r="CD13" s="61">
        <v>0.87171063035784679</v>
      </c>
      <c r="CE13" s="61">
        <v>0.63309326081666351</v>
      </c>
      <c r="CF13" s="61">
        <v>0.48784790544376888</v>
      </c>
      <c r="CG13" s="61">
        <v>-5.1634843084124381E-2</v>
      </c>
      <c r="CH13" s="61">
        <v>0.53972124664837406</v>
      </c>
      <c r="CI13" s="61">
        <v>-6.2009511325045549E-2</v>
      </c>
      <c r="CJ13" s="61">
        <v>0.48784790544376888</v>
      </c>
      <c r="CK13" s="61">
        <v>0.71609060674403135</v>
      </c>
      <c r="CL13" s="61">
        <v>0.65384259729850547</v>
      </c>
      <c r="CM13" s="61">
        <v>0.67459193378034743</v>
      </c>
      <c r="CN13" s="61">
        <v>1.0792039951762673</v>
      </c>
      <c r="CO13" s="61">
        <v>0.91320930332153116</v>
      </c>
      <c r="CP13" s="61">
        <v>0.92358397156245187</v>
      </c>
      <c r="CQ13" s="61">
        <v>0.36335188655271666</v>
      </c>
      <c r="CR13" s="61">
        <v>0.32185321358903268</v>
      </c>
      <c r="CS13" s="61">
        <v>0.37372655479363781</v>
      </c>
      <c r="CT13" s="61">
        <v>-0.36287489031175518</v>
      </c>
      <c r="CU13" s="61">
        <v>2.3849812048075164E-4</v>
      </c>
      <c r="CV13" s="61">
        <v>-3.088550660228203E-2</v>
      </c>
      <c r="CW13" s="61">
        <v>-0.20725486669793977</v>
      </c>
      <c r="CX13" s="61">
        <v>-1.0136170120440421E-2</v>
      </c>
      <c r="CY13" s="61">
        <v>-0.13463218901149229</v>
      </c>
      <c r="CZ13" s="61">
        <v>0.31147854534811154</v>
      </c>
      <c r="DA13" s="61">
        <v>2.0987834602323098E-2</v>
      </c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</row>
    <row r="14" spans="1:160" s="20" customFormat="1" ht="14" x14ac:dyDescent="0.35">
      <c r="A14" s="18" t="s">
        <v>46</v>
      </c>
      <c r="B14" s="18" t="s">
        <v>47</v>
      </c>
      <c r="C14" s="61">
        <v>-1.9727385069535661</v>
      </c>
      <c r="D14" s="61">
        <v>-0.84958509492777701</v>
      </c>
      <c r="E14" s="61">
        <v>-0.98572490244605393</v>
      </c>
      <c r="F14" s="61">
        <v>0.22932287965457301</v>
      </c>
      <c r="G14" s="61">
        <v>-0.47179712906455668</v>
      </c>
      <c r="H14" s="61">
        <v>-0.31863984560649455</v>
      </c>
      <c r="I14" s="61">
        <v>0.47097103799951484</v>
      </c>
      <c r="J14" s="61">
        <v>0.16805996627134873</v>
      </c>
      <c r="K14" s="61">
        <v>0.60711084551779471</v>
      </c>
      <c r="L14" s="61">
        <v>0.29739278341371223</v>
      </c>
      <c r="M14" s="61">
        <v>0.49819899950317026</v>
      </c>
      <c r="N14" s="61">
        <v>0.74665414822402554</v>
      </c>
      <c r="O14" s="61">
        <v>0.96107434506531486</v>
      </c>
      <c r="P14" s="61">
        <v>1.0053197825087541</v>
      </c>
      <c r="Q14" s="61">
        <v>0.92023240280982965</v>
      </c>
      <c r="R14" s="61">
        <v>1.0393547343883229</v>
      </c>
      <c r="S14" s="61">
        <v>1.0019162873207959</v>
      </c>
      <c r="T14" s="61">
        <v>1.0699861910799364</v>
      </c>
      <c r="U14" s="61">
        <v>0.95086385950144314</v>
      </c>
      <c r="V14" s="61">
        <v>0.9168289076218743</v>
      </c>
      <c r="W14" s="61">
        <v>1.012126772884669</v>
      </c>
      <c r="X14" s="61">
        <v>1.1006176477715486</v>
      </c>
      <c r="Y14" s="61">
        <v>1.1823015322825163</v>
      </c>
      <c r="Z14" s="61">
        <v>1.3558797868683203</v>
      </c>
      <c r="AA14" s="61">
        <v>1.3014238638610081</v>
      </c>
      <c r="AB14" s="61">
        <v>1.3320553205526202</v>
      </c>
      <c r="AC14" s="61">
        <v>1.6621943537844446</v>
      </c>
      <c r="AD14" s="61">
        <v>1.7030362960399255</v>
      </c>
      <c r="AE14" s="61">
        <v>1.9004390169414282</v>
      </c>
      <c r="AF14" s="61">
        <v>1.4341601761913283</v>
      </c>
      <c r="AG14" s="61">
        <v>1.1891085226584297</v>
      </c>
      <c r="AH14" s="61">
        <v>0.70581220596854466</v>
      </c>
      <c r="AI14" s="61">
        <v>0.29739278341371223</v>
      </c>
      <c r="AJ14" s="61">
        <v>-0.75088373447702705</v>
      </c>
      <c r="AK14" s="61">
        <v>-1.036777330265408</v>
      </c>
      <c r="AL14" s="61">
        <v>-2.125895790411628</v>
      </c>
      <c r="AM14" s="61">
        <v>-3.7765909565707414</v>
      </c>
      <c r="AN14" s="61">
        <v>-3.3137156110085981</v>
      </c>
      <c r="AO14" s="61">
        <v>-3.0312255104081727</v>
      </c>
      <c r="AP14" s="61">
        <v>-2.5445256985303293</v>
      </c>
      <c r="AQ14" s="61">
        <v>-1.8297917090593727</v>
      </c>
      <c r="AR14" s="61">
        <v>-0.81555014304820805</v>
      </c>
      <c r="AS14" s="61">
        <v>-0.37649926380176352</v>
      </c>
      <c r="AT14" s="61">
        <v>-0.20632450440391478</v>
      </c>
      <c r="AU14" s="61">
        <v>-0.41393771086928627</v>
      </c>
      <c r="AV14" s="61">
        <v>-0.17569304771230262</v>
      </c>
      <c r="AW14" s="61">
        <v>0.10679705288812301</v>
      </c>
      <c r="AX14" s="61">
        <v>6.2551615444682448E-2</v>
      </c>
      <c r="AY14" s="61">
        <v>1.1499187625329846E-2</v>
      </c>
      <c r="AZ14" s="61">
        <v>0.11020054807608121</v>
      </c>
      <c r="BA14" s="61">
        <v>0.22932287965457301</v>
      </c>
      <c r="BB14" s="61">
        <v>0.31441025935349742</v>
      </c>
      <c r="BC14" s="61">
        <v>0.25655084115822696</v>
      </c>
      <c r="BD14" s="61">
        <v>0.19188443258704593</v>
      </c>
      <c r="BE14" s="61">
        <v>0.20549841333887581</v>
      </c>
      <c r="BF14" s="61">
        <v>0.29739278341371223</v>
      </c>
      <c r="BG14" s="61">
        <v>0.34163822085715134</v>
      </c>
      <c r="BH14" s="61">
        <v>0.16805996627134873</v>
      </c>
      <c r="BI14" s="61">
        <v>5.2341129880810765E-2</v>
      </c>
      <c r="BJ14" s="61">
        <v>7.2762101008554125E-2</v>
      </c>
      <c r="BK14" s="61">
        <v>-0.20292100921595657</v>
      </c>
      <c r="BL14" s="61">
        <v>-8.3798677637466221E-2</v>
      </c>
      <c r="BM14" s="61">
        <v>1.288702061456715E-3</v>
      </c>
      <c r="BN14" s="61">
        <v>4.6921972494149092E-3</v>
      </c>
      <c r="BO14" s="61">
        <v>3.5323653941028502E-2</v>
      </c>
      <c r="BP14" s="61">
        <v>0.18848093739908919</v>
      </c>
      <c r="BQ14" s="61">
        <v>0.16805996627134873</v>
      </c>
      <c r="BR14" s="61">
        <v>0.17146346145930402</v>
      </c>
      <c r="BS14" s="61">
        <v>0.2089019085268311</v>
      </c>
      <c r="BT14" s="61">
        <v>0.41311161980424732</v>
      </c>
      <c r="BU14" s="61">
        <v>0.4199186101801608</v>
      </c>
      <c r="BV14" s="61">
        <v>0.62072482626962167</v>
      </c>
      <c r="BW14" s="61">
        <v>0.51521647544295535</v>
      </c>
      <c r="BX14" s="61">
        <v>0.31781375454145266</v>
      </c>
      <c r="BY14" s="61">
        <v>0.47777802837542832</v>
      </c>
      <c r="BZ14" s="61">
        <v>0.5798828840141379</v>
      </c>
      <c r="CA14" s="61">
        <v>0.37907666792467842</v>
      </c>
      <c r="CB14" s="61">
        <v>0.19528792777500414</v>
      </c>
      <c r="CC14" s="61">
        <v>0.2089019085268311</v>
      </c>
      <c r="CD14" s="61">
        <v>0.23612987003048649</v>
      </c>
      <c r="CE14" s="61">
        <v>9.9990062512209515E-2</v>
      </c>
      <c r="CF14" s="61">
        <v>-2.3539299680047416</v>
      </c>
      <c r="CG14" s="61">
        <v>-0.64537538365036073</v>
      </c>
      <c r="CH14" s="61">
        <v>-0.59772645101896205</v>
      </c>
      <c r="CI14" s="61">
        <v>-1.0095493687617525</v>
      </c>
      <c r="CJ14" s="61">
        <v>0.29739278341371078</v>
      </c>
      <c r="CK14" s="61">
        <v>0.37567317273672024</v>
      </c>
      <c r="CL14" s="61">
        <v>0.11020054807607831</v>
      </c>
      <c r="CM14" s="61">
        <v>-0.13825460064477554</v>
      </c>
      <c r="CN14" s="61">
        <v>-0.61814742214670537</v>
      </c>
      <c r="CO14" s="61">
        <v>-0.53986703282369441</v>
      </c>
      <c r="CP14" s="61">
        <v>-0.79853266710842141</v>
      </c>
      <c r="CQ14" s="61">
        <v>-0.52284955688391077</v>
      </c>
      <c r="CR14" s="61">
        <v>-0.60112994620692017</v>
      </c>
      <c r="CS14" s="61">
        <v>-0.44797266274885661</v>
      </c>
      <c r="CT14" s="61">
        <v>-0.53306004244778094</v>
      </c>
      <c r="CU14" s="61">
        <v>-0.26078042741122703</v>
      </c>
      <c r="CV14" s="61">
        <v>-0.21653498996778645</v>
      </c>
      <c r="CW14" s="61">
        <v>-0.26078042741122409</v>
      </c>
      <c r="CX14" s="61">
        <v>-0.19611401884004309</v>
      </c>
      <c r="CY14" s="61">
        <v>-0.20632450440391478</v>
      </c>
      <c r="CZ14" s="61">
        <v>-0.13485110545682027</v>
      </c>
      <c r="DA14" s="61">
        <v>-0.14165809583273375</v>
      </c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</row>
    <row r="15" spans="1:160" s="20" customFormat="1" ht="14" x14ac:dyDescent="0.35">
      <c r="A15" s="17" t="s">
        <v>51</v>
      </c>
      <c r="B15" s="18" t="s">
        <v>181</v>
      </c>
      <c r="C15" s="61">
        <v>-1.8807338996254916</v>
      </c>
      <c r="D15" s="61">
        <v>-1.8687578242158998</v>
      </c>
      <c r="E15" s="61">
        <v>-1.8507151794594818</v>
      </c>
      <c r="F15" s="61">
        <v>-1.8248586363210677</v>
      </c>
      <c r="G15" s="61">
        <v>-1.8005530931127485</v>
      </c>
      <c r="H15" s="61">
        <v>-1.777739651103001</v>
      </c>
      <c r="I15" s="61">
        <v>-1.7523542978167679</v>
      </c>
      <c r="J15" s="61">
        <v>-1.699011679967815</v>
      </c>
      <c r="K15" s="61">
        <v>-1.6768461240048163</v>
      </c>
      <c r="L15" s="61">
        <v>-1.6544057072947123</v>
      </c>
      <c r="M15" s="61">
        <v>-1.6125679750031705</v>
      </c>
      <c r="N15" s="61">
        <v>-1.5607959899948198</v>
      </c>
      <c r="O15" s="61">
        <v>-1.5237290549566076</v>
      </c>
      <c r="P15" s="61">
        <v>-1.478612626610309</v>
      </c>
      <c r="Q15" s="61">
        <v>-1.4242294645044571</v>
      </c>
      <c r="R15" s="61">
        <v>-1.3671762265695815</v>
      </c>
      <c r="S15" s="61">
        <v>-1.3017593687584992</v>
      </c>
      <c r="T15" s="61">
        <v>-1.2222460812030118</v>
      </c>
      <c r="U15" s="61">
        <v>-1.1298732372650939</v>
      </c>
      <c r="V15" s="61">
        <v>-1.0335149124941478</v>
      </c>
      <c r="W15" s="61">
        <v>-0.91795560124683984</v>
      </c>
      <c r="X15" s="61">
        <v>-0.75975360837718142</v>
      </c>
      <c r="Y15" s="61">
        <v>-0.58205613537354794</v>
      </c>
      <c r="Z15" s="61">
        <v>-0.36232460097329777</v>
      </c>
      <c r="AA15" s="61">
        <v>-0.17602791316736729</v>
      </c>
      <c r="AB15" s="61">
        <v>2.4914925877178928E-2</v>
      </c>
      <c r="AC15" s="61">
        <v>0.30737360934898039</v>
      </c>
      <c r="AD15" s="61">
        <v>0.6386397083424955</v>
      </c>
      <c r="AE15" s="61">
        <v>0.93036512557384976</v>
      </c>
      <c r="AF15" s="61">
        <v>1.2062075182046141</v>
      </c>
      <c r="AG15" s="61">
        <v>1.3883420289829491</v>
      </c>
      <c r="AH15" s="61">
        <v>1.5682383879634254</v>
      </c>
      <c r="AI15" s="61">
        <v>1.6937908506590651</v>
      </c>
      <c r="AJ15" s="61">
        <v>1.86377258983324</v>
      </c>
      <c r="AK15" s="61">
        <v>1.9993967356192421</v>
      </c>
      <c r="AL15" s="61">
        <v>1.9948419003814954</v>
      </c>
      <c r="AM15" s="61">
        <v>1.9363358270690629</v>
      </c>
      <c r="AN15" s="61">
        <v>1.8547218180892699</v>
      </c>
      <c r="AO15" s="61">
        <v>1.8001619597888503</v>
      </c>
      <c r="AP15" s="61">
        <v>1.6979530276866612</v>
      </c>
      <c r="AQ15" s="61">
        <v>1.6148076516872814</v>
      </c>
      <c r="AR15" s="61">
        <v>1.3111257919568426</v>
      </c>
      <c r="AS15" s="61">
        <v>1.2600213259057482</v>
      </c>
      <c r="AT15" s="61">
        <v>1.1388077364322717</v>
      </c>
      <c r="AU15" s="61">
        <v>1.0590392210401867</v>
      </c>
      <c r="AV15" s="61">
        <v>1.0009061730273972</v>
      </c>
      <c r="AW15" s="61">
        <v>0.98722203440365008</v>
      </c>
      <c r="AX15" s="61">
        <v>0.89265030448888927</v>
      </c>
      <c r="AY15" s="61">
        <v>0.71842785664508835</v>
      </c>
      <c r="AZ15" s="61">
        <v>0.6222658609792171</v>
      </c>
      <c r="BA15" s="61">
        <v>0.61242977281494626</v>
      </c>
      <c r="BB15" s="61">
        <v>0.54396981387519705</v>
      </c>
      <c r="BC15" s="61">
        <v>0.49957980321767642</v>
      </c>
      <c r="BD15" s="61">
        <v>0.43296533786563501</v>
      </c>
      <c r="BE15" s="61">
        <v>0.39548611170676462</v>
      </c>
      <c r="BF15" s="61">
        <v>0.35973458167255695</v>
      </c>
      <c r="BG15" s="61">
        <v>0.24927982715720592</v>
      </c>
      <c r="BH15" s="61">
        <v>0.21299820853929449</v>
      </c>
      <c r="BI15" s="61">
        <v>0.20918942390083417</v>
      </c>
      <c r="BJ15" s="61">
        <v>0.14599108497710253</v>
      </c>
      <c r="BK15" s="61">
        <v>0.13126640209645674</v>
      </c>
      <c r="BL15" s="61">
        <v>0.11463732689658061</v>
      </c>
      <c r="BM15" s="61">
        <v>0.11045551695847734</v>
      </c>
      <c r="BN15" s="61">
        <v>7.115043012240671E-2</v>
      </c>
      <c r="BO15" s="61">
        <v>3.8618697411433492E-2</v>
      </c>
      <c r="BP15" s="61">
        <v>7.5881961554720961E-2</v>
      </c>
      <c r="BQ15" s="61">
        <v>8.3597695384179216E-2</v>
      </c>
      <c r="BR15" s="61">
        <v>8.1634404333426433E-2</v>
      </c>
      <c r="BS15" s="61">
        <v>8.6640796512846008E-2</v>
      </c>
      <c r="BT15" s="61">
        <v>7.3997202145998586E-2</v>
      </c>
      <c r="BU15" s="61">
        <v>2.6701520733364022E-2</v>
      </c>
      <c r="BV15" s="61">
        <v>1.3822331440425766E-2</v>
      </c>
      <c r="BW15" s="61">
        <v>4.4378002178276574E-3</v>
      </c>
      <c r="BX15" s="61">
        <v>-1.1543388935299836E-2</v>
      </c>
      <c r="BY15" s="61">
        <v>-0.11118040976100302</v>
      </c>
      <c r="BZ15" s="61">
        <v>-0.12763278876631146</v>
      </c>
      <c r="CA15" s="61">
        <v>-0.12555170025251344</v>
      </c>
      <c r="CB15" s="61">
        <v>-0.12042751061004864</v>
      </c>
      <c r="CC15" s="61">
        <v>-0.10872629594756204</v>
      </c>
      <c r="CD15" s="61">
        <v>-0.17198353360281651</v>
      </c>
      <c r="CE15" s="61">
        <v>-0.19483624143357869</v>
      </c>
      <c r="CF15" s="61">
        <v>-0.22181186047092172</v>
      </c>
      <c r="CG15" s="61">
        <v>-0.22010379725676701</v>
      </c>
      <c r="CH15" s="61">
        <v>-0.25055444145394257</v>
      </c>
      <c r="CI15" s="61">
        <v>-0.22895823989566208</v>
      </c>
      <c r="CJ15" s="61">
        <v>-0.24140550515743459</v>
      </c>
      <c r="CK15" s="61">
        <v>-0.18767022909833145</v>
      </c>
      <c r="CL15" s="61">
        <v>-0.17948330541669225</v>
      </c>
      <c r="CM15" s="61">
        <v>-0.18034715347902339</v>
      </c>
      <c r="CN15" s="61">
        <v>-0.13878428193458706</v>
      </c>
      <c r="CO15" s="61">
        <v>-8.5088271696498741E-2</v>
      </c>
      <c r="CP15" s="61">
        <v>-6.3531335959233451E-2</v>
      </c>
      <c r="CQ15" s="61">
        <v>-6.5062702978820469E-2</v>
      </c>
      <c r="CR15" s="61">
        <v>-4.7687577179658797E-2</v>
      </c>
      <c r="CS15" s="61">
        <v>3.2990914083908356E-3</v>
      </c>
      <c r="CT15" s="61">
        <v>2.2978129725072078E-3</v>
      </c>
      <c r="CU15" s="61">
        <v>3.6721167080341478E-3</v>
      </c>
      <c r="CV15" s="61">
        <v>5.0457342447472561E-2</v>
      </c>
      <c r="CW15" s="61">
        <v>9.4690289820932375E-2</v>
      </c>
      <c r="CX15" s="61">
        <v>0.13485922471933415</v>
      </c>
      <c r="CY15" s="61">
        <v>0.1942880448256207</v>
      </c>
      <c r="CZ15" s="61">
        <v>0.29847990088907012</v>
      </c>
      <c r="DA15" s="61">
        <v>0.45412961539274971</v>
      </c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</row>
    <row r="16" spans="1:160" s="20" customFormat="1" ht="14" x14ac:dyDescent="0.35">
      <c r="A16" s="17" t="s">
        <v>56</v>
      </c>
      <c r="B16" s="18" t="s">
        <v>57</v>
      </c>
      <c r="C16" s="61">
        <v>-5.2342514800668444E-3</v>
      </c>
      <c r="D16" s="61">
        <v>0.44083283549181318</v>
      </c>
      <c r="E16" s="61">
        <v>0.66245859410300134</v>
      </c>
      <c r="F16" s="61">
        <v>1.0629826801834878</v>
      </c>
      <c r="G16" s="61">
        <v>0.36662421294820691</v>
      </c>
      <c r="H16" s="61">
        <v>0.41604046540281481</v>
      </c>
      <c r="I16" s="61">
        <v>0.94298410386338272</v>
      </c>
      <c r="J16" s="61">
        <v>1.2949651987129016</v>
      </c>
      <c r="K16" s="61">
        <v>0.48949056794873408</v>
      </c>
      <c r="L16" s="61">
        <v>0.80848057863284073</v>
      </c>
      <c r="M16" s="61">
        <v>0.83933948255069935</v>
      </c>
      <c r="N16" s="61">
        <v>1.2927195913004437</v>
      </c>
      <c r="O16" s="61">
        <v>0.85587599185657448</v>
      </c>
      <c r="P16" s="61">
        <v>1.0185648777928289</v>
      </c>
      <c r="Q16" s="61">
        <v>1.3427963838028154</v>
      </c>
      <c r="R16" s="61">
        <v>1.3739737188854104</v>
      </c>
      <c r="S16" s="61">
        <v>1.0870944983909505</v>
      </c>
      <c r="T16" s="61">
        <v>1.5497002056362188</v>
      </c>
      <c r="U16" s="61">
        <v>1.2924322949341276</v>
      </c>
      <c r="V16" s="61">
        <v>1.5286407593888462</v>
      </c>
      <c r="W16" s="61">
        <v>0.90412755454966509</v>
      </c>
      <c r="X16" s="61">
        <v>1.0853183322533664</v>
      </c>
      <c r="Y16" s="61">
        <v>1.1811736882296655</v>
      </c>
      <c r="Z16" s="61">
        <v>1.7684312401848838</v>
      </c>
      <c r="AA16" s="61">
        <v>1.7876376227664201</v>
      </c>
      <c r="AB16" s="61">
        <v>1.9208118055184631</v>
      </c>
      <c r="AC16" s="61">
        <v>2.156172876011925</v>
      </c>
      <c r="AD16" s="61">
        <v>2.5368499328910268</v>
      </c>
      <c r="AE16" s="61">
        <v>2.1462038502439715</v>
      </c>
      <c r="AF16" s="61">
        <v>1.8771703272299836</v>
      </c>
      <c r="AG16" s="61">
        <v>1.8477958216097494</v>
      </c>
      <c r="AH16" s="61">
        <v>1.3507356950963598</v>
      </c>
      <c r="AI16" s="61">
        <v>1.1711552068430504</v>
      </c>
      <c r="AJ16" s="61">
        <v>0.88258901596532291</v>
      </c>
      <c r="AK16" s="61">
        <v>0.81738786173684452</v>
      </c>
      <c r="AL16" s="61">
        <v>0.56967105482842795</v>
      </c>
      <c r="AM16" s="61">
        <v>-0.22968169465710284</v>
      </c>
      <c r="AN16" s="61">
        <v>-0.94517485398675916</v>
      </c>
      <c r="AO16" s="61">
        <v>-0.84385821535941563</v>
      </c>
      <c r="AP16" s="61">
        <v>-1.1166844211145837</v>
      </c>
      <c r="AQ16" s="61">
        <v>-0.7813791180592754</v>
      </c>
      <c r="AR16" s="61">
        <v>-0.95109707014854872</v>
      </c>
      <c r="AS16" s="61">
        <v>-0.49537961482997594</v>
      </c>
      <c r="AT16" s="61">
        <v>-0.17996812003761767</v>
      </c>
      <c r="AU16" s="61">
        <v>-0.31950830417913656</v>
      </c>
      <c r="AV16" s="61">
        <v>-0.41472045818768144</v>
      </c>
      <c r="AW16" s="61">
        <v>0.20756493775233004</v>
      </c>
      <c r="AX16" s="61">
        <v>3.3883209564574211E-2</v>
      </c>
      <c r="AY16" s="61">
        <v>0.20975837522110966</v>
      </c>
      <c r="AZ16" s="61">
        <v>0.16246890767617617</v>
      </c>
      <c r="BA16" s="61">
        <v>-0.35661360270188991</v>
      </c>
      <c r="BB16" s="61">
        <v>-0.55440114234316618</v>
      </c>
      <c r="BC16" s="61">
        <v>8.952698605652161E-2</v>
      </c>
      <c r="BD16" s="61">
        <v>-0.27750680340426498</v>
      </c>
      <c r="BE16" s="61">
        <v>-8.6644963991173315E-2</v>
      </c>
      <c r="BF16" s="61">
        <v>-0.66292452942488089</v>
      </c>
      <c r="BG16" s="61">
        <v>-0.2156540251998515</v>
      </c>
      <c r="BH16" s="61">
        <v>-0.37963975559866131</v>
      </c>
      <c r="BI16" s="61">
        <v>-0.32173805109426573</v>
      </c>
      <c r="BJ16" s="61">
        <v>-0.58649738240916338</v>
      </c>
      <c r="BK16" s="61">
        <v>-0.49621485179797425</v>
      </c>
      <c r="BL16" s="61">
        <v>-0.68079734043060602</v>
      </c>
      <c r="BM16" s="61">
        <v>-0.53418936500792058</v>
      </c>
      <c r="BN16" s="61">
        <v>-1.1978006453905616</v>
      </c>
      <c r="BO16" s="61">
        <v>-0.86292936717791335</v>
      </c>
      <c r="BP16" s="61">
        <v>-0.89349342287955424</v>
      </c>
      <c r="BQ16" s="61">
        <v>-0.96154304359105369</v>
      </c>
      <c r="BR16" s="61">
        <v>-0.88569888830451293</v>
      </c>
      <c r="BS16" s="61">
        <v>-0.60036822463716366</v>
      </c>
      <c r="BT16" s="61">
        <v>-0.44828142373946345</v>
      </c>
      <c r="BU16" s="61">
        <v>-0.27480541863331798</v>
      </c>
      <c r="BV16" s="61">
        <v>-1.0986947497153876</v>
      </c>
      <c r="BW16" s="61">
        <v>-0.79245150882683402</v>
      </c>
      <c r="BX16" s="61">
        <v>-0.88180495935657788</v>
      </c>
      <c r="BY16" s="61">
        <v>-0.1178872863367417</v>
      </c>
      <c r="BZ16" s="61">
        <v>-0.93981460909147185</v>
      </c>
      <c r="CA16" s="61">
        <v>-1.0506002391484086</v>
      </c>
      <c r="CB16" s="61">
        <v>-0.64718792634770994</v>
      </c>
      <c r="CC16" s="61">
        <v>-0.66599165529596094</v>
      </c>
      <c r="CD16" s="61">
        <v>-1.1399049754417574</v>
      </c>
      <c r="CE16" s="61">
        <v>-1.0819647159949124</v>
      </c>
      <c r="CF16" s="61">
        <v>-1.2528454644063822</v>
      </c>
      <c r="CG16" s="61">
        <v>-1.090849246849654</v>
      </c>
      <c r="CH16" s="61">
        <v>-1.610645751327114</v>
      </c>
      <c r="CI16" s="61">
        <v>-1.2315468690008182</v>
      </c>
      <c r="CJ16" s="61">
        <v>-0.31059860441439624</v>
      </c>
      <c r="CK16" s="61">
        <v>-0.65123799462554111</v>
      </c>
      <c r="CL16" s="61">
        <v>-1.4580013748380298</v>
      </c>
      <c r="CM16" s="61">
        <v>-0.65329914445169623</v>
      </c>
      <c r="CN16" s="61">
        <v>-0.13458126271699844</v>
      </c>
      <c r="CO16" s="61">
        <v>0.33175251287089258</v>
      </c>
      <c r="CP16" s="61">
        <v>-0.27572286795094325</v>
      </c>
      <c r="CQ16" s="61">
        <v>-0.89073041011497001</v>
      </c>
      <c r="CR16" s="61">
        <v>-0.39403389638700981</v>
      </c>
      <c r="CS16" s="61">
        <v>-0.24510875783357744</v>
      </c>
      <c r="CT16" s="61">
        <v>-1.0885278984402733</v>
      </c>
      <c r="CU16" s="61">
        <v>-1.6064579233808796</v>
      </c>
      <c r="CV16" s="61">
        <v>-0.78854133198928233</v>
      </c>
      <c r="CW16" s="61">
        <v>-0.68691905674258946</v>
      </c>
      <c r="CX16" s="61">
        <v>-1.0791647909431901</v>
      </c>
      <c r="CY16" s="61">
        <v>-1.1018505811784911</v>
      </c>
      <c r="CZ16" s="61">
        <v>-0.59525185637581324</v>
      </c>
      <c r="DA16" s="61">
        <v>-0.58153777760605752</v>
      </c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</row>
    <row r="17" spans="1:160" s="20" customFormat="1" ht="14.25" customHeight="1" x14ac:dyDescent="0.35">
      <c r="A17" s="17" t="s">
        <v>62</v>
      </c>
      <c r="B17" s="18" t="s">
        <v>63</v>
      </c>
      <c r="C17" s="61">
        <v>-0.3648779573835243</v>
      </c>
      <c r="D17" s="61">
        <v>-0.16107579892594528</v>
      </c>
      <c r="E17" s="61">
        <v>-4.4162315953771028E-2</v>
      </c>
      <c r="F17" s="61">
        <v>0.53863048785060275</v>
      </c>
      <c r="G17" s="61">
        <v>-0.32920980825297025</v>
      </c>
      <c r="H17" s="61">
        <v>-4.1658265754183167E-2</v>
      </c>
      <c r="I17" s="61">
        <v>0.40271222868766998</v>
      </c>
      <c r="J17" s="61">
        <v>1.3771212253415968</v>
      </c>
      <c r="K17" s="61">
        <v>-0.27048828110893475</v>
      </c>
      <c r="L17" s="61">
        <v>0.37464834126659419</v>
      </c>
      <c r="M17" s="61">
        <v>0.35176638257111148</v>
      </c>
      <c r="N17" s="61">
        <v>0.48587671410758698</v>
      </c>
      <c r="O17" s="61">
        <v>3.6287079411555179E-2</v>
      </c>
      <c r="P17" s="61">
        <v>0.51195030940212316</v>
      </c>
      <c r="Q17" s="61">
        <v>0.55030095003448098</v>
      </c>
      <c r="R17" s="61">
        <v>0.64006943818151429</v>
      </c>
      <c r="S17" s="61">
        <v>0.59750479953484292</v>
      </c>
      <c r="T17" s="61">
        <v>1.820327838609312</v>
      </c>
      <c r="U17" s="61">
        <v>1.1151031643143403</v>
      </c>
      <c r="V17" s="61">
        <v>0.74439513471814789</v>
      </c>
      <c r="W17" s="61">
        <v>0.71545515777482516</v>
      </c>
      <c r="X17" s="61">
        <v>0.82620611701011248</v>
      </c>
      <c r="Y17" s="61">
        <v>1.0454763493474231</v>
      </c>
      <c r="Z17" s="61">
        <v>1.3370914487264567</v>
      </c>
      <c r="AA17" s="61">
        <v>1.4303177081561325</v>
      </c>
      <c r="AB17" s="61">
        <v>1.8826683389401735</v>
      </c>
      <c r="AC17" s="61">
        <v>2.596144228629981</v>
      </c>
      <c r="AD17" s="61">
        <v>2.9784092702835454</v>
      </c>
      <c r="AE17" s="61">
        <v>2.4747516044518587</v>
      </c>
      <c r="AF17" s="61">
        <v>2.3431917936176885</v>
      </c>
      <c r="AG17" s="61">
        <v>2.5305262914473556</v>
      </c>
      <c r="AH17" s="61">
        <v>1.8171408711829291</v>
      </c>
      <c r="AI17" s="61">
        <v>1.5473994158204041</v>
      </c>
      <c r="AJ17" s="61">
        <v>1.3726862242036197</v>
      </c>
      <c r="AK17" s="61">
        <v>1.0266562478221739</v>
      </c>
      <c r="AL17" s="61">
        <v>0.42269589667755347</v>
      </c>
      <c r="AM17" s="61">
        <v>-0.68302893253860031</v>
      </c>
      <c r="AN17" s="61">
        <v>-2.3613424897786173</v>
      </c>
      <c r="AO17" s="61">
        <v>-1.7232105397403776</v>
      </c>
      <c r="AP17" s="61">
        <v>-1.9382937312496369</v>
      </c>
      <c r="AQ17" s="61">
        <v>-1.5378794323067195</v>
      </c>
      <c r="AR17" s="61">
        <v>-1.2188135708366004</v>
      </c>
      <c r="AS17" s="61">
        <v>-0.37665220445217534</v>
      </c>
      <c r="AT17" s="61">
        <v>-0.43915361010572468</v>
      </c>
      <c r="AU17" s="61">
        <v>-0.48646445034129077</v>
      </c>
      <c r="AV17" s="61">
        <v>-0.29190459131713964</v>
      </c>
      <c r="AW17" s="61">
        <v>0.35924881504593453</v>
      </c>
      <c r="AX17" s="61">
        <v>-0.29792148472473051</v>
      </c>
      <c r="AY17" s="61">
        <v>0.11568842007347331</v>
      </c>
      <c r="AZ17" s="61">
        <v>8.5754379931456889E-3</v>
      </c>
      <c r="BA17" s="61">
        <v>-0.1116412837117363</v>
      </c>
      <c r="BB17" s="61">
        <v>-0.43057743518861169</v>
      </c>
      <c r="BC17" s="61">
        <v>-0.15846528863203502</v>
      </c>
      <c r="BD17" s="61">
        <v>-0.37112124077531727</v>
      </c>
      <c r="BE17" s="61">
        <v>1.2358764033811668E-2</v>
      </c>
      <c r="BF17" s="61">
        <v>-0.4576301484462113</v>
      </c>
      <c r="BG17" s="61">
        <v>-0.20122292301582145</v>
      </c>
      <c r="BH17" s="61">
        <v>-0.30042424200134238</v>
      </c>
      <c r="BI17" s="61">
        <v>-0.26727078591553949</v>
      </c>
      <c r="BJ17" s="61">
        <v>-0.92896912783878338</v>
      </c>
      <c r="BK17" s="61">
        <v>-0.35917823402873522</v>
      </c>
      <c r="BL17" s="61">
        <v>-0.44935762553063374</v>
      </c>
      <c r="BM17" s="61">
        <v>-0.40472726847182139</v>
      </c>
      <c r="BN17" s="61">
        <v>-1.2108221026422206</v>
      </c>
      <c r="BO17" s="61">
        <v>-0.96526399809293528</v>
      </c>
      <c r="BP17" s="61">
        <v>-0.57019738527070229</v>
      </c>
      <c r="BQ17" s="61">
        <v>-0.87059845523304336</v>
      </c>
      <c r="BR17" s="61">
        <v>-1.0735655113324818</v>
      </c>
      <c r="BS17" s="61">
        <v>-0.78035859593741275</v>
      </c>
      <c r="BT17" s="61">
        <v>-0.46484868397974877</v>
      </c>
      <c r="BU17" s="61">
        <v>-0.28294720360736747</v>
      </c>
      <c r="BV17" s="61">
        <v>-1.7442574385309044</v>
      </c>
      <c r="BW17" s="61">
        <v>-0.64879143999960709</v>
      </c>
      <c r="BX17" s="61">
        <v>-0.90305710398289207</v>
      </c>
      <c r="BY17" s="61">
        <v>0.10217724148987156</v>
      </c>
      <c r="BZ17" s="61">
        <v>-0.89274553564765757</v>
      </c>
      <c r="CA17" s="61">
        <v>-0.77011017001197246</v>
      </c>
      <c r="CB17" s="61">
        <v>-0.433417564318055</v>
      </c>
      <c r="CC17" s="61">
        <v>-0.24504522010601495</v>
      </c>
      <c r="CD17" s="61">
        <v>-1.0092048852646525</v>
      </c>
      <c r="CE17" s="61">
        <v>-0.71106191960359466</v>
      </c>
      <c r="CF17" s="61">
        <v>-1.143227567049429</v>
      </c>
      <c r="CG17" s="61">
        <v>-0.58152038260768446</v>
      </c>
      <c r="CH17" s="61">
        <v>-1.6743507181937682</v>
      </c>
      <c r="CI17" s="61">
        <v>-0.25821760438026686</v>
      </c>
      <c r="CJ17" s="61">
        <v>0.59763757636739623</v>
      </c>
      <c r="CK17" s="61">
        <v>0.29016754615620971</v>
      </c>
      <c r="CL17" s="61">
        <v>-0.92836303051543467</v>
      </c>
      <c r="CM17" s="61">
        <v>0.21074468284310982</v>
      </c>
      <c r="CN17" s="61">
        <v>0.29789647933230118</v>
      </c>
      <c r="CO17" s="61">
        <v>0.2648842949353874</v>
      </c>
      <c r="CP17" s="61">
        <v>-0.34180009842285763</v>
      </c>
      <c r="CQ17" s="61">
        <v>0.11602845776583472</v>
      </c>
      <c r="CR17" s="61">
        <v>-0.14623885858789584</v>
      </c>
      <c r="CS17" s="61">
        <v>0.12006151850753388</v>
      </c>
      <c r="CT17" s="61">
        <v>-0.54326349613815139</v>
      </c>
      <c r="CU17" s="61">
        <v>-0.63331778110874482</v>
      </c>
      <c r="CV17" s="61">
        <v>-0.17884341684933516</v>
      </c>
      <c r="CW17" s="61">
        <v>-0.12435447588750675</v>
      </c>
      <c r="CX17" s="61">
        <v>-0.76979810382919989</v>
      </c>
      <c r="CY17" s="61">
        <v>-0.23236705500072291</v>
      </c>
      <c r="CZ17" s="61">
        <v>-3.2036594401381784E-2</v>
      </c>
      <c r="DA17" s="61">
        <v>-0.21826482780658485</v>
      </c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</row>
    <row r="18" spans="1:160" s="20" customFormat="1" ht="14" x14ac:dyDescent="0.35">
      <c r="A18" s="17" t="s">
        <v>66</v>
      </c>
      <c r="B18" s="18" t="s">
        <v>67</v>
      </c>
      <c r="C18" s="61">
        <v>0.29108585480798616</v>
      </c>
      <c r="D18" s="61">
        <v>0.12960375582114997</v>
      </c>
      <c r="E18" s="61">
        <v>-0.41943538073409298</v>
      </c>
      <c r="F18" s="61">
        <v>-0.46249727379724936</v>
      </c>
      <c r="G18" s="61">
        <v>-0.77469599850513249</v>
      </c>
      <c r="H18" s="61">
        <v>-0.55938653318935105</v>
      </c>
      <c r="I18" s="61">
        <v>-0.29024970154462398</v>
      </c>
      <c r="J18" s="61">
        <v>-0.27948422827883496</v>
      </c>
      <c r="K18" s="61">
        <v>-0.40866990746830395</v>
      </c>
      <c r="L18" s="61">
        <v>-0.45173180053146017</v>
      </c>
      <c r="M18" s="61">
        <v>-0.53785558665777278</v>
      </c>
      <c r="N18" s="61">
        <v>-0.38713896093672567</v>
      </c>
      <c r="O18" s="61">
        <v>-0.1933604421525224</v>
      </c>
      <c r="P18" s="61">
        <v>2.1949023163259279E-2</v>
      </c>
      <c r="Q18" s="61">
        <v>5.4245442960626548E-2</v>
      </c>
      <c r="R18" s="61">
        <v>0.35567869440272071</v>
      </c>
      <c r="S18" s="61">
        <v>0.40950606073166634</v>
      </c>
      <c r="T18" s="61">
        <v>0.6140500527816587</v>
      </c>
      <c r="U18" s="61">
        <v>0.75400120523691683</v>
      </c>
      <c r="V18" s="61">
        <v>0.70017383890797136</v>
      </c>
      <c r="W18" s="61">
        <v>0.68940836564218222</v>
      </c>
      <c r="X18" s="61">
        <v>0.6140500527816587</v>
      </c>
      <c r="Y18" s="61">
        <v>0.63558099931323675</v>
      </c>
      <c r="Z18" s="61">
        <v>0.6140500527816587</v>
      </c>
      <c r="AA18" s="61">
        <v>0.51716079338955678</v>
      </c>
      <c r="AB18" s="61">
        <v>0.37720964093429893</v>
      </c>
      <c r="AC18" s="61">
        <v>0.3341477478711426</v>
      </c>
      <c r="AD18" s="61">
        <v>0.53869173992113517</v>
      </c>
      <c r="AE18" s="61">
        <v>1.1523237160711124</v>
      </c>
      <c r="AF18" s="61">
        <v>1.4752879140447848</v>
      </c>
      <c r="AG18" s="61">
        <v>1.9059068446763479</v>
      </c>
      <c r="AH18" s="61">
        <v>2.1750436763210748</v>
      </c>
      <c r="AI18" s="61">
        <v>2.2611674624473879</v>
      </c>
      <c r="AJ18" s="61">
        <v>2.2934638822447551</v>
      </c>
      <c r="AK18" s="61">
        <v>1.992030630802661</v>
      </c>
      <c r="AL18" s="61">
        <v>1.4537569675132067</v>
      </c>
      <c r="AM18" s="61">
        <v>1.2061510824000581</v>
      </c>
      <c r="AN18" s="61">
        <v>0.3341477478711426</v>
      </c>
      <c r="AO18" s="61">
        <v>-0.58091747972092911</v>
      </c>
      <c r="AP18" s="61">
        <v>-1.3990934479208992</v>
      </c>
      <c r="AQ18" s="61">
        <v>-2.454109827968229</v>
      </c>
      <c r="AR18" s="61">
        <v>-2.4864062477655962</v>
      </c>
      <c r="AS18" s="61">
        <v>-2.131145629994557</v>
      </c>
      <c r="AT18" s="61">
        <v>-1.7866504854893057</v>
      </c>
      <c r="AU18" s="61">
        <v>-1.3129696617945865</v>
      </c>
      <c r="AV18" s="61">
        <v>-0.93617809749196879</v>
      </c>
      <c r="AW18" s="61">
        <v>-0.80699241830249979</v>
      </c>
      <c r="AX18" s="61">
        <v>-0.78546147177092174</v>
      </c>
      <c r="AY18" s="61">
        <v>-0.82852336483407796</v>
      </c>
      <c r="AZ18" s="61">
        <v>-0.65627579258145274</v>
      </c>
      <c r="BA18" s="61">
        <v>-0.75316505197355443</v>
      </c>
      <c r="BB18" s="61">
        <v>-1.0223018836182816</v>
      </c>
      <c r="BC18" s="61">
        <v>-1.0330673568840705</v>
      </c>
      <c r="BD18" s="61">
        <v>-1.108425669744594</v>
      </c>
      <c r="BE18" s="61">
        <v>-0.94694357075775792</v>
      </c>
      <c r="BF18" s="61">
        <v>-0.68857221237881983</v>
      </c>
      <c r="BG18" s="61">
        <v>-0.48402822032882747</v>
      </c>
      <c r="BH18" s="61">
        <v>-0.35484254113935848</v>
      </c>
      <c r="BI18" s="61">
        <v>-0.32254612134199129</v>
      </c>
      <c r="BJ18" s="61">
        <v>-0.35484254113935848</v>
      </c>
      <c r="BK18" s="61">
        <v>-0.48402822032882747</v>
      </c>
      <c r="BL18" s="61">
        <v>-0.29024970154462398</v>
      </c>
      <c r="BM18" s="61">
        <v>-0.48402822032882747</v>
      </c>
      <c r="BN18" s="61">
        <v>-0.51632464012619461</v>
      </c>
      <c r="BO18" s="61">
        <v>-0.62397937278408544</v>
      </c>
      <c r="BP18" s="61">
        <v>-0.6778067391130308</v>
      </c>
      <c r="BQ18" s="61">
        <v>-0.45173180053146017</v>
      </c>
      <c r="BR18" s="61">
        <v>-0.38713896093672567</v>
      </c>
      <c r="BS18" s="61">
        <v>-0.41943538073409298</v>
      </c>
      <c r="BT18" s="61">
        <v>-0.26871875501304582</v>
      </c>
      <c r="BU18" s="61">
        <v>-0.40866990746830389</v>
      </c>
      <c r="BV18" s="61">
        <v>-0.40866990746830395</v>
      </c>
      <c r="BW18" s="61">
        <v>-0.32254612134199129</v>
      </c>
      <c r="BX18" s="61">
        <v>-0.33331159460778031</v>
      </c>
      <c r="BY18" s="61">
        <v>-0.2794842282788349</v>
      </c>
      <c r="BZ18" s="61">
        <v>-0.25795328174725679</v>
      </c>
      <c r="CA18" s="61">
        <v>-0.22565686194988954</v>
      </c>
      <c r="CB18" s="61">
        <v>-0.13953307582357691</v>
      </c>
      <c r="CC18" s="61">
        <v>-0.15029854908936596</v>
      </c>
      <c r="CD18" s="61">
        <v>-0.2794842282788349</v>
      </c>
      <c r="CE18" s="61">
        <v>-0.29024970154462398</v>
      </c>
      <c r="CF18" s="61">
        <v>-0.80699241830249979</v>
      </c>
      <c r="CG18" s="61">
        <v>-0.69933768564460908</v>
      </c>
      <c r="CH18" s="61">
        <v>-0.68857221237882005</v>
      </c>
      <c r="CI18" s="61">
        <v>-0.6778067391130308</v>
      </c>
      <c r="CJ18" s="61">
        <v>-0.39790443420251481</v>
      </c>
      <c r="CK18" s="61">
        <v>-0.26871875501304582</v>
      </c>
      <c r="CL18" s="61">
        <v>0.11883828255536122</v>
      </c>
      <c r="CM18" s="61">
        <v>0.60328457951586967</v>
      </c>
      <c r="CN18" s="61">
        <v>1.3030403417921599</v>
      </c>
      <c r="CO18" s="61">
        <v>1.8090175852842461</v>
      </c>
      <c r="CP18" s="61">
        <v>2.3903531416368566</v>
      </c>
      <c r="CQ18" s="61">
        <v>2.6056626069526385</v>
      </c>
      <c r="CR18" s="61">
        <v>2.2611674624473879</v>
      </c>
      <c r="CS18" s="61">
        <v>1.7013628526263556</v>
      </c>
      <c r="CT18" s="61">
        <v>0.75400120523691683</v>
      </c>
      <c r="CU18" s="61">
        <v>0.28032038154219713</v>
      </c>
      <c r="CV18" s="61">
        <v>0.22649301521325177</v>
      </c>
      <c r="CW18" s="61">
        <v>0.30185132807377552</v>
      </c>
      <c r="CX18" s="61">
        <v>0.32338227460535357</v>
      </c>
      <c r="CY18" s="61">
        <v>0.20496206868167355</v>
      </c>
      <c r="CZ18" s="61">
        <v>0.29108585480798616</v>
      </c>
      <c r="DA18" s="61">
        <v>0.16190017561851738</v>
      </c>
    </row>
    <row r="19" spans="1:160" s="20" customFormat="1" ht="14" x14ac:dyDescent="0.35">
      <c r="A19" s="17" t="s">
        <v>70</v>
      </c>
      <c r="B19" s="18" t="s">
        <v>182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>
        <v>3.1066748014622436</v>
      </c>
      <c r="AF19" s="61">
        <v>2.4185372041096245</v>
      </c>
      <c r="AG19" s="61">
        <v>2.1961088898138281</v>
      </c>
      <c r="AH19" s="61">
        <v>1.2646903237001814</v>
      </c>
      <c r="AI19" s="61">
        <v>0.81983369510858894</v>
      </c>
      <c r="AJ19" s="61">
        <v>0.44448591473443289</v>
      </c>
      <c r="AK19" s="61">
        <v>-0.60509769334885544</v>
      </c>
      <c r="AL19" s="61">
        <v>-1.5782215683929639</v>
      </c>
      <c r="AM19" s="61">
        <v>-2.9127914541677411</v>
      </c>
      <c r="AN19" s="61">
        <v>-3.2811883497201531</v>
      </c>
      <c r="AO19" s="61">
        <v>-3.0587600354243571</v>
      </c>
      <c r="AP19" s="61">
        <v>-2.3775733228934817</v>
      </c>
      <c r="AQ19" s="61">
        <v>-1.779797228223529</v>
      </c>
      <c r="AR19" s="61">
        <v>-1.1403158246231151</v>
      </c>
      <c r="AS19" s="61">
        <v>-0.8761822013968571</v>
      </c>
      <c r="AT19" s="61">
        <v>-0.50778530584444459</v>
      </c>
      <c r="AU19" s="61">
        <v>0.40973149062571473</v>
      </c>
      <c r="AV19" s="61">
        <v>0.51399476295186919</v>
      </c>
      <c r="AW19" s="61">
        <v>0.56265095670407461</v>
      </c>
      <c r="AX19" s="61">
        <v>6.2187249538533086E-2</v>
      </c>
      <c r="AY19" s="61">
        <v>-0.1602410647572631</v>
      </c>
      <c r="AZ19" s="61">
        <v>-0.20194637368772489</v>
      </c>
      <c r="BA19" s="61">
        <v>-0.25060256743993031</v>
      </c>
      <c r="BB19" s="61">
        <v>8.3039904003763973E-2</v>
      </c>
      <c r="BC19" s="61">
        <v>-7.3215986789032256E-3</v>
      </c>
      <c r="BD19" s="61">
        <v>0.20815583079514938</v>
      </c>
      <c r="BE19" s="61">
        <v>0.11084344329073852</v>
      </c>
      <c r="BF19" s="61">
        <v>0.2290084852603802</v>
      </c>
      <c r="BG19" s="61">
        <v>0.39582972098222735</v>
      </c>
      <c r="BH19" s="61">
        <v>0.19425406115166211</v>
      </c>
      <c r="BI19" s="61">
        <v>0.40278060580397096</v>
      </c>
      <c r="BJ19" s="61">
        <v>-0.65375388710106086</v>
      </c>
      <c r="BK19" s="61">
        <v>-0.79277158353593347</v>
      </c>
      <c r="BL19" s="61">
        <v>-0.66070477192280463</v>
      </c>
      <c r="BM19" s="61">
        <v>-0.89008397104034442</v>
      </c>
      <c r="BN19" s="61">
        <v>0.11779432811248212</v>
      </c>
      <c r="BO19" s="61">
        <v>0.15254875222120029</v>
      </c>
      <c r="BP19" s="61">
        <v>0.31936998794304744</v>
      </c>
      <c r="BQ19" s="61">
        <v>0.32632087276479105</v>
      </c>
      <c r="BR19" s="61">
        <v>0.20120494597340571</v>
      </c>
      <c r="BS19" s="61">
        <v>0.30546821829956022</v>
      </c>
      <c r="BT19" s="61">
        <v>0.2915664486560729</v>
      </c>
      <c r="BU19" s="61">
        <v>0.27071379419084207</v>
      </c>
      <c r="BV19" s="61">
        <v>0.20815583079514938</v>
      </c>
      <c r="BW19" s="61">
        <v>0.45143679955617649</v>
      </c>
      <c r="BX19" s="61">
        <v>0.26376290936909835</v>
      </c>
      <c r="BY19" s="61">
        <v>0.15949963704294395</v>
      </c>
      <c r="BZ19" s="61">
        <v>0.4305841450909455</v>
      </c>
      <c r="CA19" s="61">
        <v>0.10389255846899491</v>
      </c>
      <c r="CB19" s="61">
        <v>0.20815583079514938</v>
      </c>
      <c r="CC19" s="61">
        <v>0.54179830223884362</v>
      </c>
      <c r="CD19" s="61">
        <v>0.27071379419084207</v>
      </c>
      <c r="CE19" s="61">
        <v>0.27071379419084207</v>
      </c>
      <c r="CF19" s="61">
        <v>-0.23670079779644304</v>
      </c>
      <c r="CG19" s="61">
        <v>-0.22279902815295577</v>
      </c>
      <c r="CH19" s="61">
        <v>-0.18804460404423762</v>
      </c>
      <c r="CI19" s="61">
        <v>-0.13938841029203222</v>
      </c>
      <c r="CJ19" s="61">
        <v>0.50009299330838186</v>
      </c>
      <c r="CK19" s="61">
        <v>0.52094564777361274</v>
      </c>
      <c r="CL19" s="61">
        <v>0.7781283861781273</v>
      </c>
      <c r="CM19" s="61">
        <v>0.86848988886079426</v>
      </c>
      <c r="CN19" s="61">
        <v>0.79203015582161451</v>
      </c>
      <c r="CO19" s="61">
        <v>0.60435626563453626</v>
      </c>
      <c r="CP19" s="61">
        <v>0.25681202454735474</v>
      </c>
      <c r="CQ19" s="61">
        <v>6.9138134360276757E-2</v>
      </c>
      <c r="CR19" s="61">
        <v>3.4383710251558598E-2</v>
      </c>
      <c r="CS19" s="61">
        <v>-0.13243752547028859</v>
      </c>
      <c r="CT19" s="61">
        <v>-0.28535699154864846</v>
      </c>
      <c r="CU19" s="61">
        <v>-9.0732216539826785E-2</v>
      </c>
      <c r="CV19" s="61">
        <v>-0.29230787637039207</v>
      </c>
      <c r="CW19" s="61">
        <v>2.7432825429814931E-2</v>
      </c>
      <c r="CX19" s="61">
        <v>0.16645052186468756</v>
      </c>
      <c r="CY19" s="61">
        <v>3.4383710251558598E-2</v>
      </c>
      <c r="CZ19" s="61">
        <v>0.11084344329073852</v>
      </c>
      <c r="DA19" s="61">
        <v>0.24291025490386753</v>
      </c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</row>
    <row r="20" spans="1:160" s="20" customFormat="1" ht="14" x14ac:dyDescent="0.35">
      <c r="A20" s="19" t="s">
        <v>207</v>
      </c>
      <c r="B20" s="19" t="s">
        <v>204</v>
      </c>
      <c r="C20" s="62">
        <v>-0.96161998481993094</v>
      </c>
      <c r="D20" s="62">
        <v>-0.84355408181308833</v>
      </c>
      <c r="E20" s="62">
        <v>-0.8756843210348878</v>
      </c>
      <c r="F20" s="62">
        <v>-0.62606537210927826</v>
      </c>
      <c r="G20" s="62">
        <v>-1.1181645341047868</v>
      </c>
      <c r="H20" s="62">
        <v>-0.77802996485532927</v>
      </c>
      <c r="I20" s="62">
        <v>-0.39737627028657535</v>
      </c>
      <c r="J20" s="62">
        <v>-0.33287045005555527</v>
      </c>
      <c r="K20" s="62">
        <v>-0.44979578354176314</v>
      </c>
      <c r="L20" s="62">
        <v>-0.30821367726528293</v>
      </c>
      <c r="M20" s="62">
        <v>-0.13673759524795109</v>
      </c>
      <c r="N20" s="62">
        <v>-1.3334296025057068E-2</v>
      </c>
      <c r="O20" s="62">
        <v>-0.15703022614495366</v>
      </c>
      <c r="P20" s="62">
        <v>-9.5324432824437005E-2</v>
      </c>
      <c r="Q20" s="62">
        <v>3.4002081075545025E-2</v>
      </c>
      <c r="R20" s="62">
        <v>0.19219154092460125</v>
      </c>
      <c r="S20" s="62">
        <v>5.9903594562244755E-2</v>
      </c>
      <c r="T20" s="62">
        <v>0.290141656815043</v>
      </c>
      <c r="U20" s="62">
        <v>0.27386744935745722</v>
      </c>
      <c r="V20" s="62">
        <v>0.33231841691450736</v>
      </c>
      <c r="W20" s="62">
        <v>0.21776825806132147</v>
      </c>
      <c r="X20" s="62">
        <v>0.31578630547199765</v>
      </c>
      <c r="Y20" s="62">
        <v>0.58440136891967498</v>
      </c>
      <c r="Z20" s="62">
        <v>0.68858685774870154</v>
      </c>
      <c r="AA20" s="62">
        <v>0.79296048544420905</v>
      </c>
      <c r="AB20" s="62">
        <v>0.91616012248319489</v>
      </c>
      <c r="AC20" s="62">
        <v>1.1823886494636047</v>
      </c>
      <c r="AD20" s="62">
        <v>1.3784383848685393</v>
      </c>
      <c r="AE20" s="62">
        <v>1.4832064129813063</v>
      </c>
      <c r="AF20" s="62">
        <v>1.5142474641962596</v>
      </c>
      <c r="AG20" s="62">
        <v>1.5317540535765186</v>
      </c>
      <c r="AH20" s="62">
        <v>1.2917336755494271</v>
      </c>
      <c r="AI20" s="62">
        <v>1.005102778791285</v>
      </c>
      <c r="AJ20" s="62">
        <v>0.6324914383446989</v>
      </c>
      <c r="AK20" s="62">
        <v>0.25059362519989431</v>
      </c>
      <c r="AL20" s="62">
        <v>-0.38112897731894935</v>
      </c>
      <c r="AM20" s="62">
        <v>-1.2111649899918324</v>
      </c>
      <c r="AN20" s="62">
        <v>-1.6850762070213776</v>
      </c>
      <c r="AO20" s="62">
        <v>-1.8083625880658565</v>
      </c>
      <c r="AP20" s="62">
        <v>-1.895003246066004</v>
      </c>
      <c r="AQ20" s="62">
        <v>-1.753387652722519</v>
      </c>
      <c r="AR20" s="62">
        <v>-1.4293801656220335</v>
      </c>
      <c r="AS20" s="62">
        <v>-1.013095124236115</v>
      </c>
      <c r="AT20" s="62">
        <v>-0.90272881545757755</v>
      </c>
      <c r="AU20" s="62">
        <v>-0.85483915040983383</v>
      </c>
      <c r="AV20" s="62">
        <v>-0.69795399579260997</v>
      </c>
      <c r="AW20" s="62">
        <v>-0.36013473954341996</v>
      </c>
      <c r="AX20" s="62">
        <v>-0.4736207310354989</v>
      </c>
      <c r="AY20" s="62">
        <v>-0.47241335516632682</v>
      </c>
      <c r="AZ20" s="62">
        <v>-0.40626698744282858</v>
      </c>
      <c r="BA20" s="62">
        <v>-0.25986211579772406</v>
      </c>
      <c r="BB20" s="62">
        <v>-0.36558953163704133</v>
      </c>
      <c r="BC20" s="62">
        <v>-0.24677029795275779</v>
      </c>
      <c r="BD20" s="62">
        <v>-0.24569036151881882</v>
      </c>
      <c r="BE20" s="62">
        <v>-9.8497033238301945E-2</v>
      </c>
      <c r="BF20" s="62">
        <v>-0.19478778867712562</v>
      </c>
      <c r="BG20" s="62">
        <v>-7.178026289307253E-2</v>
      </c>
      <c r="BH20" s="62">
        <v>-9.6323518931366162E-2</v>
      </c>
      <c r="BI20" s="62">
        <v>-6.2638960468788377E-2</v>
      </c>
      <c r="BJ20" s="62">
        <v>-0.23315437806748682</v>
      </c>
      <c r="BK20" s="62">
        <v>-0.25708457936031798</v>
      </c>
      <c r="BL20" s="62">
        <v>-0.22047754925515664</v>
      </c>
      <c r="BM20" s="62">
        <v>-0.19110992408248201</v>
      </c>
      <c r="BN20" s="62">
        <v>-0.30586134709560808</v>
      </c>
      <c r="BO20" s="62">
        <v>-0.27673309307059879</v>
      </c>
      <c r="BP20" s="62">
        <v>-0.18553460700605859</v>
      </c>
      <c r="BQ20" s="62">
        <v>-0.17308283699765306</v>
      </c>
      <c r="BR20" s="62">
        <v>-0.14603437632325492</v>
      </c>
      <c r="BS20" s="62">
        <v>-4.9548162190605871E-2</v>
      </c>
      <c r="BT20" s="62">
        <v>0.13261071369542138</v>
      </c>
      <c r="BU20" s="62">
        <v>0.22166341945828116</v>
      </c>
      <c r="BV20" s="62">
        <v>0.12093053707563761</v>
      </c>
      <c r="BW20" s="62">
        <v>0.30284423658668136</v>
      </c>
      <c r="BX20" s="62">
        <v>0.34261765316355558</v>
      </c>
      <c r="BY20" s="62">
        <v>0.52912951209510739</v>
      </c>
      <c r="BZ20" s="62">
        <v>0.38579669494690688</v>
      </c>
      <c r="CA20" s="62">
        <v>0.46771235755708745</v>
      </c>
      <c r="CB20" s="62">
        <v>0.52088968836191163</v>
      </c>
      <c r="CC20" s="62">
        <v>0.51377716313661426</v>
      </c>
      <c r="CD20" s="62">
        <v>0.32208684231492457</v>
      </c>
      <c r="CE20" s="62">
        <v>0.17603875739624875</v>
      </c>
      <c r="CF20" s="62">
        <v>-0.27673909177221595</v>
      </c>
      <c r="CG20" s="62">
        <v>-6.0629054232739073E-2</v>
      </c>
      <c r="CH20" s="62">
        <v>-0.12103807094341146</v>
      </c>
      <c r="CI20" s="62">
        <v>-2.0030181662544118E-2</v>
      </c>
      <c r="CJ20" s="62">
        <v>0.41718077186114233</v>
      </c>
      <c r="CK20" s="62">
        <v>0.48562732484761717</v>
      </c>
      <c r="CL20" s="62">
        <v>0.39351851297522533</v>
      </c>
      <c r="CM20" s="62">
        <v>0.51983698807535361</v>
      </c>
      <c r="CN20" s="62">
        <v>0.63895786222154261</v>
      </c>
      <c r="CO20" s="62">
        <v>0.6852443034594945</v>
      </c>
      <c r="CP20" s="62">
        <v>0.46019896083074141</v>
      </c>
      <c r="CQ20" s="62">
        <v>0.39814808321658451</v>
      </c>
      <c r="CR20" s="62">
        <v>0.41514057955369932</v>
      </c>
      <c r="CS20" s="62">
        <v>0.42811175921619521</v>
      </c>
      <c r="CT20" s="62">
        <v>9.6877549448793024E-2</v>
      </c>
      <c r="CU20" s="62">
        <v>3.0329024380089411E-2</v>
      </c>
      <c r="CV20" s="62">
        <v>0.13930638654093788</v>
      </c>
      <c r="CW20" s="62">
        <v>0.14379243918360171</v>
      </c>
      <c r="CX20" s="62">
        <v>7.3287413858143038E-2</v>
      </c>
      <c r="CY20" s="62">
        <v>0.10651453105000332</v>
      </c>
      <c r="CZ20" s="62">
        <v>0.27447414421829908</v>
      </c>
      <c r="DA20" s="62">
        <v>0.25892311025432374</v>
      </c>
    </row>
    <row r="21" spans="1:160" s="20" customFormat="1" ht="13" x14ac:dyDescent="0.3"/>
    <row r="22" spans="1:160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</row>
    <row r="23" spans="1:160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</row>
    <row r="24" spans="1:160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</row>
    <row r="25" spans="1:160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</row>
    <row r="26" spans="1:160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</row>
    <row r="27" spans="1:160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</row>
    <row r="28" spans="1:160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</row>
    <row r="29" spans="1:160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</row>
    <row r="30" spans="1:160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</row>
    <row r="31" spans="1:160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</row>
    <row r="32" spans="1:160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</row>
    <row r="33" spans="1:158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</row>
    <row r="34" spans="1:158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</row>
    <row r="35" spans="1:158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</row>
    <row r="36" spans="1:158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</row>
    <row r="37" spans="1:158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</row>
    <row r="38" spans="1:158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</row>
    <row r="39" spans="1:158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</row>
    <row r="40" spans="1:158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</row>
    <row r="41" spans="1:158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</row>
    <row r="42" spans="1:158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</row>
    <row r="43" spans="1:158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</row>
    <row r="44" spans="1:158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</row>
    <row r="45" spans="1:158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</row>
    <row r="46" spans="1:158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</row>
    <row r="47" spans="1:158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</row>
    <row r="48" spans="1:158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</row>
    <row r="49" spans="1:158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</row>
    <row r="50" spans="1:158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</row>
    <row r="51" spans="1:158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</row>
    <row r="52" spans="1:158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</row>
    <row r="53" spans="1:158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</row>
    <row r="54" spans="1:158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</row>
    <row r="55" spans="1:158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</row>
    <row r="56" spans="1:158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</row>
    <row r="57" spans="1:158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</row>
    <row r="58" spans="1:158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</row>
    <row r="59" spans="1:158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</row>
    <row r="60" spans="1:158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</row>
    <row r="61" spans="1:158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</row>
    <row r="62" spans="1:158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</row>
    <row r="63" spans="1:158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</row>
    <row r="64" spans="1:158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</row>
    <row r="65" spans="1:158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</row>
    <row r="66" spans="1:158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</row>
    <row r="67" spans="1:158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</row>
    <row r="68" spans="1:158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</row>
    <row r="69" spans="1:158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</row>
    <row r="70" spans="1:158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</row>
    <row r="71" spans="1:158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</row>
    <row r="72" spans="1:158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</row>
    <row r="73" spans="1:158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</row>
    <row r="74" spans="1:158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</row>
    <row r="75" spans="1:158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</row>
    <row r="76" spans="1:158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</row>
    <row r="77" spans="1:158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</row>
    <row r="78" spans="1:158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</row>
    <row r="79" spans="1:158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</row>
    <row r="80" spans="1:158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</row>
    <row r="81" spans="1:158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</row>
    <row r="82" spans="1:158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</row>
    <row r="83" spans="1:158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</row>
    <row r="84" spans="1:158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</row>
    <row r="85" spans="1:158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</row>
    <row r="86" spans="1:158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</row>
    <row r="87" spans="1:158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</row>
    <row r="88" spans="1:158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</row>
    <row r="89" spans="1:158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</row>
    <row r="90" spans="1:158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</row>
    <row r="91" spans="1:158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</row>
    <row r="92" spans="1:158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</row>
    <row r="93" spans="1:158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</row>
    <row r="94" spans="1:158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</row>
    <row r="95" spans="1:158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</row>
    <row r="96" spans="1:158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</row>
    <row r="97" spans="1:158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</row>
    <row r="98" spans="1:158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</row>
    <row r="99" spans="1:158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</row>
    <row r="100" spans="1:158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</row>
    <row r="101" spans="1:158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</row>
    <row r="102" spans="1:158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</row>
    <row r="103" spans="1:158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</row>
    <row r="104" spans="1:158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</row>
    <row r="105" spans="1:158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</row>
    <row r="106" spans="1:158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</row>
    <row r="107" spans="1:158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</row>
    <row r="108" spans="1:158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</row>
    <row r="109" spans="1:158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</row>
    <row r="110" spans="1:158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</row>
    <row r="111" spans="1:158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</row>
    <row r="112" spans="1:158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</row>
    <row r="113" spans="1:158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</row>
    <row r="114" spans="1:158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</row>
    <row r="115" spans="1:158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</row>
    <row r="116" spans="1:158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</row>
    <row r="117" spans="1:158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</row>
    <row r="118" spans="1:158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</row>
    <row r="119" spans="1:158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</row>
    <row r="120" spans="1:158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</row>
    <row r="121" spans="1:158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</row>
    <row r="122" spans="1:158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</row>
    <row r="123" spans="1:158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</row>
    <row r="124" spans="1:158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</row>
    <row r="125" spans="1:158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</row>
    <row r="126" spans="1:158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</row>
    <row r="127" spans="1:158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</row>
    <row r="128" spans="1:158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</row>
    <row r="129" spans="1:158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</row>
    <row r="130" spans="1:158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</row>
    <row r="131" spans="1:158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</row>
    <row r="132" spans="1:158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</row>
    <row r="133" spans="1:158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</row>
    <row r="134" spans="1:158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</row>
    <row r="135" spans="1:158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</row>
    <row r="136" spans="1:158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</row>
    <row r="137" spans="1:158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</row>
    <row r="138" spans="1:158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</row>
    <row r="139" spans="1:158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</row>
    <row r="140" spans="1:158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</row>
    <row r="141" spans="1:158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</row>
    <row r="142" spans="1:158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</row>
    <row r="143" spans="1:158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</row>
    <row r="144" spans="1:158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</row>
    <row r="145" spans="1:158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</row>
    <row r="146" spans="1:158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</row>
    <row r="147" spans="1:158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</row>
    <row r="148" spans="1:158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</row>
    <row r="149" spans="1:158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</row>
    <row r="150" spans="1:158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</row>
    <row r="151" spans="1:158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</row>
    <row r="152" spans="1:158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</row>
    <row r="153" spans="1:158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</row>
    <row r="154" spans="1:158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</row>
    <row r="155" spans="1:158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</row>
    <row r="156" spans="1:158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</row>
    <row r="157" spans="1:158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</row>
    <row r="158" spans="1:158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</row>
    <row r="159" spans="1:158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</row>
    <row r="160" spans="1:158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</row>
    <row r="161" spans="1:158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</row>
    <row r="162" spans="1:158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</row>
    <row r="163" spans="1:158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</row>
    <row r="164" spans="1:158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</row>
    <row r="165" spans="1:158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</row>
    <row r="166" spans="1:158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</row>
    <row r="167" spans="1:158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</row>
    <row r="168" spans="1:158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</row>
    <row r="169" spans="1:158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</row>
    <row r="170" spans="1:158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</row>
    <row r="171" spans="1:158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</row>
    <row r="172" spans="1:158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</row>
    <row r="173" spans="1:158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</row>
    <row r="174" spans="1:158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</row>
    <row r="175" spans="1:158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</row>
    <row r="176" spans="1:158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</row>
    <row r="177" spans="1:158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</row>
    <row r="178" spans="1:158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</row>
    <row r="179" spans="1:158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</row>
    <row r="180" spans="1:158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</row>
    <row r="181" spans="1:158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</row>
    <row r="182" spans="1:158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</row>
    <row r="183" spans="1:158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</row>
    <row r="184" spans="1:158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</row>
    <row r="185" spans="1:158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</row>
    <row r="186" spans="1:158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</row>
    <row r="187" spans="1:158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</row>
    <row r="188" spans="1:158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</row>
    <row r="189" spans="1:158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</row>
    <row r="190" spans="1:158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</row>
    <row r="191" spans="1:158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</row>
    <row r="192" spans="1:158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</row>
    <row r="193" spans="1:158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</row>
    <row r="194" spans="1:158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</row>
    <row r="195" spans="1:158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</row>
    <row r="196" spans="1:158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</row>
  </sheetData>
  <mergeCells count="26">
    <mergeCell ref="CY4:DB4"/>
    <mergeCell ref="CU4:CX4"/>
    <mergeCell ref="BW4:BZ4"/>
    <mergeCell ref="CA4:CD4"/>
    <mergeCell ref="CE4:CH4"/>
    <mergeCell ref="CI4:CL4"/>
    <mergeCell ref="CM4:CP4"/>
    <mergeCell ref="CQ4:CT4"/>
    <mergeCell ref="BS4:BV4"/>
    <mergeCell ref="AA4:AD4"/>
    <mergeCell ref="AE4:AH4"/>
    <mergeCell ref="AI4:AL4"/>
    <mergeCell ref="AM4:AP4"/>
    <mergeCell ref="AQ4:AT4"/>
    <mergeCell ref="AU4:AX4"/>
    <mergeCell ref="AY4:BB4"/>
    <mergeCell ref="BC4:BF4"/>
    <mergeCell ref="BG4:BJ4"/>
    <mergeCell ref="BK4:BN4"/>
    <mergeCell ref="BO4:BR4"/>
    <mergeCell ref="W4:Z4"/>
    <mergeCell ref="C4:F4"/>
    <mergeCell ref="G4:J4"/>
    <mergeCell ref="K4:N4"/>
    <mergeCell ref="O4:R4"/>
    <mergeCell ref="S4:V4"/>
  </mergeCells>
  <conditionalFormatting sqref="C9:V9">
    <cfRule type="colorScale" priority="24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4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46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47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48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49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50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51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52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6:DA6">
    <cfRule type="colorScale" priority="27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7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73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74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75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76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77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78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79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7:DA7">
    <cfRule type="colorScale" priority="12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9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30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31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32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33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3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35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8:DA8">
    <cfRule type="colorScale" priority="11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1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2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2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2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2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2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26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10:DA10">
    <cfRule type="colorScale" priority="10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0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02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03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04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05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06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0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0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11:DA11">
    <cfRule type="colorScale" priority="9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9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93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94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95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96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97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98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99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12:DA12">
    <cfRule type="colorScale" priority="8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8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84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85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86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87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88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89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90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13:DA13">
    <cfRule type="colorScale" priority="7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7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75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76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77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78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79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80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81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14:DA14">
    <cfRule type="colorScale" priority="19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0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01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02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03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04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05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06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07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15:DA15">
    <cfRule type="colorScale" priority="5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5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57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58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59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60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61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62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63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16:DA16">
    <cfRule type="colorScale" priority="4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4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48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49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50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51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52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53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54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17:DA17">
    <cfRule type="colorScale" priority="3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9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40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41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42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43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4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45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18:DA18">
    <cfRule type="colorScale" priority="2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3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3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3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3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3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6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19:DA19">
    <cfRule type="colorScale" priority="1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1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2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3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4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5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6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7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20:DA20">
    <cfRule type="colorScale" priority="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4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5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6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7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8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9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W9:DA9">
    <cfRule type="colorScale" priority="10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1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11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12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13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14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15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16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17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A7:DA8">
    <cfRule type="colorScale" priority="136">
      <colorScale>
        <cfvo type="min"/>
        <cfvo type="num" val="0"/>
        <cfvo type="max"/>
        <color rgb="FF0070C0"/>
        <color theme="0"/>
        <color rgb="FFFF6600"/>
      </colorScale>
    </cfRule>
    <cfRule type="colorScale" priority="13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38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39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40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41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42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43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44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A15:DA19">
    <cfRule type="colorScale" priority="64">
      <colorScale>
        <cfvo type="min"/>
        <cfvo type="num" val="0"/>
        <cfvo type="max"/>
        <color rgb="FF0070C0"/>
        <color theme="0"/>
        <color rgb="FFFF6600"/>
      </colorScale>
    </cfRule>
    <cfRule type="colorScale" priority="6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66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67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68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69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70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71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72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A20">
    <cfRule type="colorScale" priority="10">
      <colorScale>
        <cfvo type="min"/>
        <cfvo type="num" val="0"/>
        <cfvo type="max"/>
        <color rgb="FF0070C0"/>
        <color theme="0"/>
        <color rgb="FFFF6600"/>
      </colorScale>
    </cfRule>
    <cfRule type="colorScale" priority="1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3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4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5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6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V19">
    <cfRule type="colorScale" priority="123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3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36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237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238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239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240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241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242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W19:EB19 DB19:DU19">
    <cfRule type="colorScale" priority="1225">
      <colorScale>
        <cfvo type="min"/>
        <cfvo type="num" val="0"/>
        <cfvo type="max"/>
        <color rgb="FF0070C0"/>
        <color theme="0"/>
        <color rgb="FFFF6600"/>
      </colorScale>
    </cfRule>
    <cfRule type="colorScale" priority="122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27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228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229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230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231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232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233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G12">
    <cfRule type="colorScale" priority="127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7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72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273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274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275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276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27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27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G13">
    <cfRule type="colorScale" priority="126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6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63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264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265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266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267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268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269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H12">
    <cfRule type="colorScale" priority="136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37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371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372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373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374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375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376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377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H13">
    <cfRule type="colorScale" priority="135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35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353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354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355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356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357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358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359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H12:EM12 DB12:EF12">
    <cfRule type="colorScale" priority="1495">
      <colorScale>
        <cfvo type="min"/>
        <cfvo type="num" val="0"/>
        <cfvo type="max"/>
        <color rgb="FF0070C0"/>
        <color theme="0"/>
        <color rgb="FFFF6600"/>
      </colorScale>
    </cfRule>
    <cfRule type="colorScale" priority="149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497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498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499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500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501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502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503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H13:EM13 DB13:EF13">
    <cfRule type="colorScale" priority="1468">
      <colorScale>
        <cfvo type="min"/>
        <cfvo type="num" val="0"/>
        <cfvo type="max"/>
        <color rgb="FF0070C0"/>
        <color theme="0"/>
        <color rgb="FFFF6600"/>
      </colorScale>
    </cfRule>
    <cfRule type="colorScale" priority="146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47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47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47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47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47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47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476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I12:EN12 DB12:EG12">
    <cfRule type="colorScale" priority="1360">
      <colorScale>
        <cfvo type="min"/>
        <cfvo type="num" val="0"/>
        <cfvo type="max"/>
        <color rgb="FF0070C0"/>
        <color theme="0"/>
        <color rgb="FFFF6600"/>
      </colorScale>
    </cfRule>
    <cfRule type="colorScale" priority="136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362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363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364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365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366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36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36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I13:EN13 DB13:EG13">
    <cfRule type="colorScale" priority="1342">
      <colorScale>
        <cfvo type="min"/>
        <cfvo type="num" val="0"/>
        <cfvo type="max"/>
        <color rgb="FF0070C0"/>
        <color theme="0"/>
        <color rgb="FFFF6600"/>
      </colorScale>
    </cfRule>
    <cfRule type="colorScale" priority="134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344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345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346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347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348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349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350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O12:EU12 EW12:FB12">
    <cfRule type="colorScale" priority="1504">
      <colorScale>
        <cfvo type="min"/>
        <cfvo type="num" val="0"/>
        <cfvo type="max"/>
        <color rgb="FF0070C0"/>
        <color theme="0"/>
        <color rgb="FFFF6600"/>
      </colorScale>
    </cfRule>
    <cfRule type="colorScale" priority="150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506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507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508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509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510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511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512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O13:EU13 EW13:FB13">
    <cfRule type="colorScale" priority="1477">
      <colorScale>
        <cfvo type="min"/>
        <cfvo type="num" val="0"/>
        <cfvo type="max"/>
        <color rgb="FF0070C0"/>
        <color theme="0"/>
        <color rgb="FFFF6600"/>
      </colorScale>
    </cfRule>
    <cfRule type="colorScale" priority="147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479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480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481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482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483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48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485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S11">
    <cfRule type="colorScale" priority="127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8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81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282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283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284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285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286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287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T11">
    <cfRule type="colorScale" priority="138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38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389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390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391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392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393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39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395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T11:EY11 DB11:ER11">
    <cfRule type="colorScale" priority="1522">
      <colorScale>
        <cfvo type="min"/>
        <cfvo type="num" val="0"/>
        <cfvo type="max"/>
        <color rgb="FF0070C0"/>
        <color theme="0"/>
        <color rgb="FFFF6600"/>
      </colorScale>
    </cfRule>
    <cfRule type="colorScale" priority="152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524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525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526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527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528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529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530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U11:EZ11 DB11:ES11">
    <cfRule type="colorScale" priority="1378">
      <colorScale>
        <cfvo type="min"/>
        <cfvo type="num" val="0"/>
        <cfvo type="max"/>
        <color rgb="FF0070C0"/>
        <color theme="0"/>
        <color rgb="FFFF6600"/>
      </colorScale>
    </cfRule>
    <cfRule type="colorScale" priority="137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38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38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38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38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38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38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386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V12">
    <cfRule type="colorScale" priority="151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51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515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516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517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518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519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520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521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V13">
    <cfRule type="colorScale" priority="148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48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488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489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490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491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492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493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494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X6">
    <cfRule type="colorScale" priority="145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46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461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462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463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464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465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466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467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X7">
    <cfRule type="colorScale" priority="144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44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443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444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445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446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447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448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449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X8">
    <cfRule type="colorScale" priority="142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42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425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426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427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428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429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430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431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X10">
    <cfRule type="colorScale" priority="140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40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407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408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409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410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411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412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413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X14">
    <cfRule type="colorScale" priority="125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5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54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255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256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257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258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259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260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X15">
    <cfRule type="colorScale" priority="133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33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335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336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337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338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339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340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341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X16">
    <cfRule type="colorScale" priority="131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31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317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318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319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320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321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322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323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X17">
    <cfRule type="colorScale" priority="129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9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99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300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301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302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303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30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305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Y6:FD6 DA6:EW6">
    <cfRule type="colorScale" priority="1450">
      <colorScale>
        <cfvo type="min"/>
        <cfvo type="num" val="0"/>
        <cfvo type="max"/>
        <color rgb="FF0070C0"/>
        <color theme="0"/>
        <color rgb="FFFF6600"/>
      </colorScale>
    </cfRule>
    <cfRule type="colorScale" priority="145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452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453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454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455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456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45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45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Y7:FD7 DB7:EW7">
    <cfRule type="colorScale" priority="1432">
      <colorScale>
        <cfvo type="min"/>
        <cfvo type="num" val="0"/>
        <cfvo type="max"/>
        <color rgb="FF0070C0"/>
        <color theme="0"/>
        <color rgb="FFFF6600"/>
      </colorScale>
    </cfRule>
    <cfRule type="colorScale" priority="143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434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435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436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437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438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439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440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Y8:FD8 DB8:EW8">
    <cfRule type="colorScale" priority="1414">
      <colorScale>
        <cfvo type="min"/>
        <cfvo type="num" val="0"/>
        <cfvo type="max"/>
        <color rgb="FF0070C0"/>
        <color theme="0"/>
        <color rgb="FFFF6600"/>
      </colorScale>
    </cfRule>
    <cfRule type="colorScale" priority="141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416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417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418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419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420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421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422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Y10:FD10 DB10:EW10">
    <cfRule type="colorScale" priority="1396">
      <colorScale>
        <cfvo type="min"/>
        <cfvo type="num" val="0"/>
        <cfvo type="max"/>
        <color rgb="FF0070C0"/>
        <color theme="0"/>
        <color rgb="FFFF6600"/>
      </colorScale>
    </cfRule>
    <cfRule type="colorScale" priority="139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398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399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400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401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402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403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404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Y14:FD14 DA14:EW14">
    <cfRule type="colorScale" priority="1243">
      <colorScale>
        <cfvo type="min"/>
        <cfvo type="num" val="0"/>
        <cfvo type="max"/>
        <color rgb="FF0070C0"/>
        <color theme="0"/>
        <color rgb="FFFF6600"/>
      </colorScale>
    </cfRule>
    <cfRule type="colorScale" priority="124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45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246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247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248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249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250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251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Y15:FD15 DB15:EW15">
    <cfRule type="colorScale" priority="1324">
      <colorScale>
        <cfvo type="min"/>
        <cfvo type="num" val="0"/>
        <cfvo type="max"/>
        <color rgb="FF0070C0"/>
        <color theme="0"/>
        <color rgb="FFFF6600"/>
      </colorScale>
    </cfRule>
    <cfRule type="colorScale" priority="132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326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327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328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329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330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331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332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Y16:FD16 DB16:EW16">
    <cfRule type="colorScale" priority="1306">
      <colorScale>
        <cfvo type="min"/>
        <cfvo type="num" val="0"/>
        <cfvo type="max"/>
        <color rgb="FF0070C0"/>
        <color theme="0"/>
        <color rgb="FFFF6600"/>
      </colorScale>
    </cfRule>
    <cfRule type="colorScale" priority="130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308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309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310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311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312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313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314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Y17:FD17 DB17:EW17">
    <cfRule type="colorScale" priority="1288">
      <colorScale>
        <cfvo type="min"/>
        <cfvo type="num" val="0"/>
        <cfvo type="max"/>
        <color rgb="FF0070C0"/>
        <color theme="0"/>
        <color rgb="FFFF6600"/>
      </colorScale>
    </cfRule>
    <cfRule type="colorScale" priority="128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9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29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29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29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29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29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296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103627C2F4969444B9DFD665D750DD18" ma:contentTypeVersion="18" ma:contentTypeDescription="Izveidot jaunu dokumentu." ma:contentTypeScope="" ma:versionID="e0bde7ebd604bbc346d14db71d13168f">
  <xsd:schema xmlns:xsd="http://www.w3.org/2001/XMLSchema" xmlns:xs="http://www.w3.org/2001/XMLSchema" xmlns:p="http://schemas.microsoft.com/office/2006/metadata/properties" xmlns:ns1="http://schemas.microsoft.com/sharepoint/v3" xmlns:ns2="594c01c2-5651-43c1-91c6-5886a185086b" xmlns:ns3="7ba305ec-9cbc-4545-996f-db38dd6e3512" targetNamespace="http://schemas.microsoft.com/office/2006/metadata/properties" ma:root="true" ma:fieldsID="b0c4a7d0493d2048108d8eb158248e84" ns1:_="" ns2:_="" ns3:_="">
    <xsd:import namespace="http://schemas.microsoft.com/sharepoint/v3"/>
    <xsd:import namespace="594c01c2-5651-43c1-91c6-5886a185086b"/>
    <xsd:import namespace="7ba305ec-9cbc-4545-996f-db38dd6e351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ākuma datuma plānošana" ma:description="Sākuma datuma plānošana ir vietnes kolonna, ko izveido publicēšanas līdzeklis. To izmanto, lai norādītu datumu un laiku, kad lapa tiks pirmo reizi parādīta vietnes apmeklētājiem." ma:internalName="PublishingStartDate">
      <xsd:simpleType>
        <xsd:restriction base="dms:Unknown"/>
      </xsd:simpleType>
    </xsd:element>
    <xsd:element name="PublishingExpirationDate" ma:index="9" nillable="true" ma:displayName="Beigu datuma plānošana" ma:description="Beigu datuma plānošana ir vietnes kolonna, ko izveido publicēšanas līdzeklis. To izmanto, lai norādītu datumu un laiku, kad tiks pārtraukta šīs lapas rādīšana vietnes apmeklētājiem." ma:internalName="PublishingExpirationDate">
      <xsd:simpleType>
        <xsd:restriction base="dms:Unknown"/>
      </xsd:simpleType>
    </xsd:element>
    <xsd:element name="_ip_UnifiedCompliancePolicyProperties" ma:index="24" nillable="true" ma:displayName="Vienotās atbilstības politikas rekvizīti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Vienotās atbilstības politikas UI darbīb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c01c2-5651-43c1-91c6-5886a1850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305ec-9cbc-4545-996f-db38dd6e35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c703e71-4dcb-4415-a4b8-58599872ad86}" ma:internalName="TaxCatchAll" ma:showField="CatchAllData" ma:web="7ba305ec-9cbc-4545-996f-db38dd6e35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7ba305ec-9cbc-4545-996f-db38dd6e3512" xsi:nil="true"/>
    <_ip_UnifiedCompliancePolicyProperties xmlns="http://schemas.microsoft.com/sharepoint/v3" xsi:nil="true"/>
    <PublishingExpirationDate xmlns="http://schemas.microsoft.com/sharepoint/v3" xsi:nil="true"/>
    <lcf76f155ced4ddcb4097134ff3c332f xmlns="594c01c2-5651-43c1-91c6-5886a185086b">
      <Terms xmlns="http://schemas.microsoft.com/office/infopath/2007/PartnerControls"/>
    </lcf76f155ced4ddcb4097134ff3c332f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B7CD79B-5A14-41B6-B780-0EB62039AE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4c01c2-5651-43c1-91c6-5886a185086b"/>
    <ds:schemaRef ds:uri="7ba305ec-9cbc-4545-996f-db38dd6e35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F6991A-D41C-4F9B-8A0F-04D7734E68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BE27CF-1FB6-40EB-9252-5CE7138CBCC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ba305ec-9cbc-4545-996f-db38dd6e3512"/>
    <ds:schemaRef ds:uri="594c01c2-5651-43c1-91c6-5886a185086b"/>
  </ds:schemaRefs>
</ds:datastoreItem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Legend</vt:lpstr>
      <vt:lpstr>Data</vt:lpstr>
      <vt:lpstr>Heatmap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Viktorija Zaremba</dc:creator>
  <cp:lastModifiedBy>Viktorija Zaremba</cp:lastModifiedBy>
  <dcterms:created xsi:type="dcterms:W3CDTF">2025-04-29T11:28:46Z</dcterms:created>
  <dcterms:modified xsi:type="dcterms:W3CDTF">2026-01-12T22:11:52Z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0x010100103627C2F4969444B9DFD665D750DD18</vt:lpwstr>
  </property>
  <property fmtid="{D5CDD505-2E9C-101B-9397-08002B2CF9AE}" pid="3" name="MediaServiceImageTags">
    <vt:lpwstr/>
  </property>
</Properties>
</file>