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9_Lietvediba\2019\FDP_2019_2_01\"/>
    </mc:Choice>
  </mc:AlternateContent>
  <bookViews>
    <workbookView xWindow="0" yWindow="0" windowWidth="28800" windowHeight="11700"/>
  </bookViews>
  <sheets>
    <sheet name="31-01-2019" sheetId="19" r:id="rId1"/>
    <sheet name="izmainas_7" sheetId="18" r:id="rId2"/>
    <sheet name="27-12-2018" sheetId="17" r:id="rId3"/>
    <sheet name="izmainas_6" sheetId="16" r:id="rId4"/>
    <sheet name="13-11-2018" sheetId="15" r:id="rId5"/>
    <sheet name="izmainas_5" sheetId="14" r:id="rId6"/>
    <sheet name="29-10-2018" sheetId="13" r:id="rId7"/>
    <sheet name="izmainas_4" sheetId="11" r:id="rId8"/>
    <sheet name="28-06-2018" sheetId="10" r:id="rId9"/>
    <sheet name="izmainas_3" sheetId="8" r:id="rId10"/>
    <sheet name="11-05-2018" sheetId="9" r:id="rId11"/>
    <sheet name="izmainas_2" sheetId="7" r:id="rId12"/>
    <sheet name="05-02-2018" sheetId="6" r:id="rId13"/>
    <sheet name="izmainas_1" sheetId="5" r:id="rId14"/>
    <sheet name="14-12-2017" sheetId="4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8" i="19" l="1"/>
  <c r="C139" i="19"/>
  <c r="C128" i="19"/>
  <c r="C112" i="19"/>
  <c r="C108" i="19" s="1"/>
  <c r="C109" i="19"/>
  <c r="C105" i="19"/>
  <c r="C101" i="19"/>
  <c r="C91" i="19"/>
  <c r="C76" i="19"/>
  <c r="C75" i="19"/>
  <c r="C74" i="19"/>
  <c r="C73" i="19" s="1"/>
  <c r="C72" i="19" s="1"/>
  <c r="F153" i="18"/>
  <c r="D154" i="18"/>
  <c r="A238" i="18"/>
  <c r="C139" i="18"/>
  <c r="C108" i="18" s="1"/>
  <c r="C128" i="18"/>
  <c r="C112" i="18"/>
  <c r="C109" i="18"/>
  <c r="C105" i="18"/>
  <c r="C101" i="18" s="1"/>
  <c r="C91" i="18"/>
  <c r="C76" i="18"/>
  <c r="C75" i="18" s="1"/>
  <c r="C74" i="18" s="1"/>
  <c r="C73" i="18" s="1"/>
  <c r="C72" i="18" s="1"/>
  <c r="A238" i="17" l="1"/>
  <c r="C139" i="17"/>
  <c r="C128" i="17"/>
  <c r="C112" i="17"/>
  <c r="C108" i="17" s="1"/>
  <c r="C109" i="17"/>
  <c r="C105" i="17"/>
  <c r="C101" i="17" s="1"/>
  <c r="C91" i="17"/>
  <c r="C76" i="17"/>
  <c r="C75" i="17"/>
  <c r="C74" i="17" s="1"/>
  <c r="C73" i="17" s="1"/>
  <c r="C72" i="17" s="1"/>
  <c r="F155" i="16"/>
  <c r="F154" i="16"/>
  <c r="F127" i="16"/>
  <c r="F119" i="16"/>
  <c r="F113" i="16"/>
  <c r="F117" i="16"/>
  <c r="F114" i="16"/>
  <c r="F87" i="16"/>
  <c r="F83" i="16"/>
  <c r="F80" i="16"/>
  <c r="A238" i="16"/>
  <c r="C139" i="16"/>
  <c r="C128" i="16"/>
  <c r="C112" i="16"/>
  <c r="C109" i="16"/>
  <c r="C108" i="16" s="1"/>
  <c r="C105" i="16"/>
  <c r="C101" i="16" s="1"/>
  <c r="C91" i="16"/>
  <c r="C80" i="16"/>
  <c r="C75" i="16" s="1"/>
  <c r="C74" i="16" s="1"/>
  <c r="C73" i="16" s="1"/>
  <c r="C72" i="16" s="1"/>
  <c r="C76" i="16"/>
  <c r="F108" i="14" l="1"/>
  <c r="D151" i="14"/>
  <c r="F151" i="14" s="1"/>
  <c r="F135" i="14"/>
  <c r="F137" i="14"/>
  <c r="A238" i="15"/>
  <c r="C139" i="15"/>
  <c r="C128" i="15"/>
  <c r="C112" i="15"/>
  <c r="C109" i="15"/>
  <c r="C105" i="15"/>
  <c r="C101" i="15" s="1"/>
  <c r="C91" i="15"/>
  <c r="C80" i="15"/>
  <c r="C76" i="15"/>
  <c r="C75" i="15" s="1"/>
  <c r="C74" i="15" s="1"/>
  <c r="C73" i="15" s="1"/>
  <c r="C72" i="15" s="1"/>
  <c r="F29" i="14"/>
  <c r="F68" i="14"/>
  <c r="F69" i="14"/>
  <c r="F71" i="14"/>
  <c r="F117" i="14"/>
  <c r="F152" i="14"/>
  <c r="D152" i="14"/>
  <c r="F154" i="14"/>
  <c r="F153" i="14"/>
  <c r="F138" i="14"/>
  <c r="F113" i="14"/>
  <c r="F220" i="14"/>
  <c r="D220" i="14"/>
  <c r="F221" i="14"/>
  <c r="D221" i="14"/>
  <c r="F222" i="14"/>
  <c r="D222" i="14"/>
  <c r="F223" i="14"/>
  <c r="D223" i="14"/>
  <c r="F224" i="14"/>
  <c r="A238" i="14"/>
  <c r="C139" i="14"/>
  <c r="C137" i="14"/>
  <c r="C135" i="14"/>
  <c r="C128" i="14"/>
  <c r="C112" i="14"/>
  <c r="C109" i="14"/>
  <c r="C108" i="14"/>
  <c r="C105" i="14"/>
  <c r="C101" i="14"/>
  <c r="C91" i="14"/>
  <c r="C80" i="14"/>
  <c r="C75" i="14" s="1"/>
  <c r="C74" i="14" s="1"/>
  <c r="C73" i="14" s="1"/>
  <c r="C72" i="14" s="1"/>
  <c r="C76" i="14"/>
  <c r="C68" i="14"/>
  <c r="C29" i="14"/>
  <c r="C108" i="15" l="1"/>
  <c r="C80" i="13"/>
  <c r="A238" i="13"/>
  <c r="C139" i="13"/>
  <c r="C137" i="13"/>
  <c r="C135" i="13"/>
  <c r="C128" i="13"/>
  <c r="C112" i="13"/>
  <c r="C108" i="13" s="1"/>
  <c r="C109" i="13"/>
  <c r="C105" i="13"/>
  <c r="C101" i="13" s="1"/>
  <c r="C91" i="13"/>
  <c r="C76" i="13"/>
  <c r="C68" i="13"/>
  <c r="C29" i="13"/>
  <c r="C75" i="13" l="1"/>
  <c r="C74" i="13" s="1"/>
  <c r="C73" i="13" s="1"/>
  <c r="C72" i="13" s="1"/>
  <c r="C71" i="13" s="1"/>
  <c r="C234" i="13" s="1"/>
  <c r="D118" i="11"/>
  <c r="F127" i="11"/>
  <c r="D127" i="11"/>
  <c r="D93" i="11"/>
  <c r="F115" i="11"/>
  <c r="F116" i="11"/>
  <c r="D152" i="11"/>
  <c r="D151" i="11" s="1"/>
  <c r="D123" i="11"/>
  <c r="F123" i="11" s="1"/>
  <c r="F156" i="11"/>
  <c r="F155" i="11"/>
  <c r="F154" i="11"/>
  <c r="F153" i="11"/>
  <c r="F98" i="11"/>
  <c r="F92" i="11"/>
  <c r="F84" i="11"/>
  <c r="F83" i="11"/>
  <c r="F118" i="11" l="1"/>
  <c r="A238" i="11"/>
  <c r="C152" i="11"/>
  <c r="C139" i="11"/>
  <c r="C137" i="11"/>
  <c r="C135" i="11"/>
  <c r="C128" i="11"/>
  <c r="C112" i="11"/>
  <c r="C109" i="11"/>
  <c r="C105" i="11"/>
  <c r="C101" i="11" s="1"/>
  <c r="C93" i="11"/>
  <c r="C80" i="11"/>
  <c r="C76" i="11"/>
  <c r="C75" i="11" s="1"/>
  <c r="C68" i="11"/>
  <c r="C29" i="11"/>
  <c r="C91" i="11" l="1"/>
  <c r="F93" i="11"/>
  <c r="C108" i="11"/>
  <c r="C151" i="11"/>
  <c r="F151" i="11" s="1"/>
  <c r="F152" i="11"/>
  <c r="C74" i="11"/>
  <c r="C105" i="10"/>
  <c r="C101" i="10" s="1"/>
  <c r="A238" i="10"/>
  <c r="C152" i="10"/>
  <c r="C151" i="10" s="1"/>
  <c r="C139" i="10"/>
  <c r="C137" i="10"/>
  <c r="C135" i="10" s="1"/>
  <c r="C128" i="10"/>
  <c r="C112" i="10"/>
  <c r="C109" i="10"/>
  <c r="C93" i="10"/>
  <c r="C91" i="10"/>
  <c r="C80" i="10"/>
  <c r="C76" i="10"/>
  <c r="C75" i="10" s="1"/>
  <c r="C74" i="10" s="1"/>
  <c r="C68" i="10"/>
  <c r="C29" i="10"/>
  <c r="A241" i="9"/>
  <c r="C155" i="9"/>
  <c r="C154" i="9"/>
  <c r="C142" i="9"/>
  <c r="C140" i="9"/>
  <c r="C138" i="9" s="1"/>
  <c r="C131" i="9"/>
  <c r="C115" i="9"/>
  <c r="C112" i="9"/>
  <c r="C108" i="9"/>
  <c r="C101" i="9"/>
  <c r="C93" i="9"/>
  <c r="C91" i="9"/>
  <c r="C80" i="9"/>
  <c r="C76" i="9"/>
  <c r="C75" i="9" s="1"/>
  <c r="C74" i="9" s="1"/>
  <c r="C68" i="9"/>
  <c r="C29" i="9"/>
  <c r="C100" i="11" l="1"/>
  <c r="F100" i="11" s="1"/>
  <c r="C108" i="10"/>
  <c r="C100" i="10" s="1"/>
  <c r="C73" i="10" s="1"/>
  <c r="C72" i="10" s="1"/>
  <c r="C71" i="10" s="1"/>
  <c r="C234" i="10" s="1"/>
  <c r="C111" i="9"/>
  <c r="C100" i="9" s="1"/>
  <c r="C73" i="9" s="1"/>
  <c r="C72" i="9" s="1"/>
  <c r="C71" i="9" s="1"/>
  <c r="C237" i="9" s="1"/>
  <c r="C73" i="11" l="1"/>
  <c r="C72" i="11" s="1"/>
  <c r="C71" i="11" s="1"/>
  <c r="C234" i="11" s="1"/>
  <c r="C80" i="8"/>
  <c r="A238" i="8"/>
  <c r="C152" i="8"/>
  <c r="C151" i="8" s="1"/>
  <c r="C139" i="8"/>
  <c r="C137" i="8"/>
  <c r="C135" i="8"/>
  <c r="C128" i="8"/>
  <c r="C112" i="8"/>
  <c r="C109" i="8"/>
  <c r="C105" i="8"/>
  <c r="C101" i="8" s="1"/>
  <c r="C93" i="8"/>
  <c r="C91" i="8" s="1"/>
  <c r="C76" i="8"/>
  <c r="C75" i="8" s="1"/>
  <c r="C68" i="8"/>
  <c r="C29" i="8" s="1"/>
  <c r="F84" i="7"/>
  <c r="F83" i="7"/>
  <c r="F93" i="7"/>
  <c r="F92" i="7"/>
  <c r="F98" i="7"/>
  <c r="F97" i="7"/>
  <c r="F158" i="7"/>
  <c r="F157" i="7"/>
  <c r="F156" i="7"/>
  <c r="C108" i="8" l="1"/>
  <c r="C100" i="8" s="1"/>
  <c r="C74" i="8"/>
  <c r="C155" i="7"/>
  <c r="C154" i="7"/>
  <c r="C142" i="7"/>
  <c r="C140" i="7"/>
  <c r="C138" i="7" s="1"/>
  <c r="C131" i="7"/>
  <c r="C115" i="7"/>
  <c r="C112" i="7"/>
  <c r="C108" i="7"/>
  <c r="C101" i="7"/>
  <c r="C93" i="7"/>
  <c r="C91" i="7" s="1"/>
  <c r="C80" i="7"/>
  <c r="C76" i="7"/>
  <c r="C68" i="7"/>
  <c r="C29" i="7" s="1"/>
  <c r="A241" i="7"/>
  <c r="C73" i="8" l="1"/>
  <c r="C72" i="8" s="1"/>
  <c r="C71" i="8" s="1"/>
  <c r="C234" i="8" s="1"/>
  <c r="C111" i="7"/>
  <c r="C100" i="7"/>
  <c r="C75" i="7"/>
  <c r="A240" i="6"/>
  <c r="C155" i="6"/>
  <c r="C154" i="6" s="1"/>
  <c r="C142" i="6"/>
  <c r="C140" i="6"/>
  <c r="C138" i="6" s="1"/>
  <c r="C131" i="6"/>
  <c r="C115" i="6"/>
  <c r="C112" i="6"/>
  <c r="C108" i="6"/>
  <c r="C101" i="6"/>
  <c r="C93" i="6"/>
  <c r="C91" i="6"/>
  <c r="C80" i="6"/>
  <c r="C76" i="6"/>
  <c r="C75" i="6" s="1"/>
  <c r="C68" i="6"/>
  <c r="C29" i="6" s="1"/>
  <c r="C74" i="7" l="1"/>
  <c r="C74" i="6"/>
  <c r="C111" i="6"/>
  <c r="C73" i="7" l="1"/>
  <c r="C72" i="7" s="1"/>
  <c r="C71" i="7" s="1"/>
  <c r="C237" i="7" s="1"/>
  <c r="C100" i="6"/>
  <c r="F98" i="5"/>
  <c r="D98" i="5"/>
  <c r="D93" i="5" s="1"/>
  <c r="C73" i="6" l="1"/>
  <c r="C72" i="6" s="1"/>
  <c r="C71" i="6" s="1"/>
  <c r="C237" i="6" s="1"/>
  <c r="F79" i="5"/>
  <c r="F85" i="5"/>
  <c r="D121" i="5" l="1"/>
  <c r="D111" i="5" s="1"/>
  <c r="F130" i="5"/>
  <c r="F126" i="5"/>
  <c r="F110" i="5"/>
  <c r="D91" i="5"/>
  <c r="D92" i="5" s="1"/>
  <c r="F92" i="5" s="1"/>
  <c r="A241" i="5" l="1"/>
  <c r="C155" i="5"/>
  <c r="C154" i="5" s="1"/>
  <c r="C142" i="5"/>
  <c r="C140" i="5"/>
  <c r="C138" i="5" s="1"/>
  <c r="C131" i="5"/>
  <c r="C121" i="5"/>
  <c r="F121" i="5" s="1"/>
  <c r="C115" i="5"/>
  <c r="C112" i="5"/>
  <c r="C108" i="5"/>
  <c r="C93" i="5"/>
  <c r="F93" i="5" s="1"/>
  <c r="C91" i="5"/>
  <c r="F91" i="5" s="1"/>
  <c r="C80" i="5"/>
  <c r="F80" i="5" s="1"/>
  <c r="C76" i="5"/>
  <c r="F76" i="5" s="1"/>
  <c r="C68" i="5"/>
  <c r="C29" i="5" s="1"/>
  <c r="C101" i="5" l="1"/>
  <c r="F108" i="5"/>
  <c r="C111" i="5"/>
  <c r="F111" i="5" s="1"/>
  <c r="C75" i="5"/>
  <c r="A240" i="4"/>
  <c r="C154" i="4"/>
  <c r="C153" i="4" s="1"/>
  <c r="C141" i="4"/>
  <c r="C139" i="4"/>
  <c r="C137" i="4" s="1"/>
  <c r="C130" i="4"/>
  <c r="C121" i="4"/>
  <c r="C115" i="4"/>
  <c r="C112" i="4"/>
  <c r="C108" i="4"/>
  <c r="C101" i="4" s="1"/>
  <c r="C93" i="4"/>
  <c r="C91" i="4" s="1"/>
  <c r="C80" i="4"/>
  <c r="C76" i="4"/>
  <c r="C68" i="4"/>
  <c r="C29" i="4" s="1"/>
  <c r="C75" i="4" l="1"/>
  <c r="C100" i="5"/>
  <c r="F100" i="5"/>
  <c r="C74" i="5"/>
  <c r="F74" i="5" s="1"/>
  <c r="F75" i="5"/>
  <c r="C74" i="4"/>
  <c r="C111" i="4"/>
  <c r="C100" i="4" s="1"/>
  <c r="C73" i="5" l="1"/>
  <c r="C72" i="5" s="1"/>
  <c r="C71" i="5" s="1"/>
  <c r="C237" i="5" s="1"/>
  <c r="C73" i="4"/>
  <c r="C72" i="4" s="1"/>
  <c r="C71" i="4" s="1"/>
  <c r="C236" i="4" s="1"/>
</calcChain>
</file>

<file path=xl/sharedStrings.xml><?xml version="1.0" encoding="utf-8"?>
<sst xmlns="http://schemas.openxmlformats.org/spreadsheetml/2006/main" count="5497" uniqueCount="401">
  <si>
    <t>APSTIPRINU</t>
  </si>
  <si>
    <t xml:space="preserve">PAMATBUDŽETA PROGRAMMAS, APAKŠPROGRAMMAS, PASĀKUMA </t>
  </si>
  <si>
    <t>RESURSU IZDEVUMU SEGŠANAI UN PLĀNOTO IZDEVUMU</t>
  </si>
  <si>
    <t>Kodi</t>
  </si>
  <si>
    <t>Iestāde</t>
  </si>
  <si>
    <t xml:space="preserve">Adrese                 </t>
  </si>
  <si>
    <t>Smilšu iela 1, Rīga, LV - 1919</t>
  </si>
  <si>
    <t>Valdības funkcija</t>
  </si>
  <si>
    <t>Finanšu un fiskālā darbība</t>
  </si>
  <si>
    <t>01.120</t>
  </si>
  <si>
    <t>Programma</t>
  </si>
  <si>
    <t>Fiskālās disciplīnas padomes nodrošināšana</t>
  </si>
  <si>
    <t>29.00.00</t>
  </si>
  <si>
    <t>Ministrija</t>
  </si>
  <si>
    <t>Finanšu ministrija</t>
  </si>
  <si>
    <t>PAMATBUDŽETA FINANSIĀLIE RĀDĪTĀJI UN IZDEVUMI</t>
  </si>
  <si>
    <t>Ieņēmumu, izdevumu, finansēšanas klasifikācijas kods</t>
  </si>
  <si>
    <t>Klasifikācijas koda nosaukums</t>
  </si>
  <si>
    <t>17000-21700</t>
  </si>
  <si>
    <t>RESURSI IZDEVUMU SEGŠANAI  – KOPĀ</t>
  </si>
  <si>
    <t xml:space="preserve">  Ieņēmumi no budžeta iestāžu sniegtajiem maksas pakalpojumiem un citi pašu ieņēmumi </t>
  </si>
  <si>
    <t>  Ieņēmumi no valūtas kursa svārstībām attiecībā uz budžeta iestāžu sniegtajiem maksas pakalpojumiem un citiem pašu ieņēmumiem</t>
  </si>
  <si>
    <t>  Ieņēmumu zaudējumi no valūtas kursa svārstībām attiecībā uz budžeta iestāžu sniegtajiem maksas pakalpojumiem un citiem pašu ieņēmumiem</t>
  </si>
  <si>
    <t> Budžeta iestāžu ieņēmumi par maksas pakalpojumu un citu pašu ieņēmumu noguldījumiem no (uz) depozīta(-u)</t>
  </si>
  <si>
    <t> Procentu ieņēmumi par  maksas pakalpojumu un citu pašu ieņēmumu ieguldījumiem depozītā vai kontu atlikumiem</t>
  </si>
  <si>
    <t> Maksa par izglītības pakalpojumiem</t>
  </si>
  <si>
    <t>  Ieņēmumi no lauksaimnieciskās darbības </t>
  </si>
  <si>
    <t>  Ieņēmumi par dokumentu izsniegšanu un kancelejas pakalpojumiem</t>
  </si>
  <si>
    <t>  Ieņēmumi par nomu un īri</t>
  </si>
  <si>
    <t>  Ieņēmumi par pārējiem budžeta iestāžu maksas pakalpojumiem</t>
  </si>
  <si>
    <t>21399</t>
  </si>
  <si>
    <t>  Citi ieņēmumi par maksas pakalpojumiem</t>
  </si>
  <si>
    <t>Pārējie 21.3.0.0.grupā neklasificētie budžeta iestāžu ieņēmumi par budžeta iestāžu sniegtajiem maksas pakalpojumiem un citi pašu ieņēmumi</t>
  </si>
  <si>
    <t>  Ieņēmumi no palīgražošanas un lauksaimniecības produkcijas ražošanas, pārdošanas un produkcijas pārvērtēšanas</t>
  </si>
  <si>
    <t>  Pārējie šajā klasifikācijā iepriekš neklasificētie ieņēmumi</t>
  </si>
  <si>
    <t>  Citi iepriekš neklasificētie maksas pakalpojumi un pašu ieņēmumi</t>
  </si>
  <si>
    <t>  Pārējie iepriekš neklasificētie pašu ieņēmumi</t>
  </si>
  <si>
    <t>21100; 21200</t>
  </si>
  <si>
    <t>Ārvalstu finanšu palīdzība iestādes ieņēmumos</t>
  </si>
  <si>
    <t> Budžeta iestādes ieņēmumi no ārvalstu finanšu palīdzības</t>
  </si>
  <si>
    <t> Ieņēmumi no valūtas kursa svārstībām attiecībā uz ārvalstu finanšu palīdzības līdzekļiem</t>
  </si>
  <si>
    <t>  Ieņēmumu zaudējumi no valūtas kursa svārstībām attiecībā uz ārvalstu finanšu palīdzības līdzekļiem</t>
  </si>
  <si>
    <t> Ārvalstu finanšu palīdzības ieņēmumi no (uz) depozīta(-u)</t>
  </si>
  <si>
    <t> Procentu ieņēmumi par ārvalstu finanšu palīdzības budžeta līdzekļu ieguldījumiem  depozītā vai kontu atlikumiem</t>
  </si>
  <si>
    <t>  Eiropas Savienības līdzfinansējums Kohēzijas projektu īstenošanai</t>
  </si>
  <si>
    <t>  Eiropas Savienības līdzfinansējums SAPARD programmu īstenošanai</t>
  </si>
  <si>
    <t>  Ieņēmumi no citu Eiropas Savienības politiku instrumentu līdzfinansēto projektu un pasākumu īstenošanas un citu valstu finanšu palīdzības programmu īstenošanas</t>
  </si>
  <si>
    <t>  Ārvalstu finanšu palīdzības atmaksa valsts pamatbudžetā</t>
  </si>
  <si>
    <t xml:space="preserve">  Ārvalstu finanšu palīdzība atmaksām valsts pamatbudžetam</t>
  </si>
  <si>
    <t xml:space="preserve">  Pārējā ārvalstu finanšu palīdzība</t>
  </si>
  <si>
    <t>Valsts budžeta transferti</t>
  </si>
  <si>
    <t>Valsts pamatbudžeta savstarpējie transferti</t>
  </si>
  <si>
    <t>  Valsts pamatbudžeta iestāžu saņemtie transferta pārskaitījumi no citas ministrijas vai centrālās iestādes valsts pamatbudžetā</t>
  </si>
  <si>
    <t>  Valsts pamatbudžeta iestāžu saņemtie transferta pārskaitījumi</t>
  </si>
  <si>
    <t> Subsīdiju un dotāciju transferti</t>
  </si>
  <si>
    <t> Transferta ieņēmumi valsts pamatbudžetā no valsts speciālā budžeta</t>
  </si>
  <si>
    <t> Transferta ieņēmumi uzturēšanas izdevumiem no valsts speciālā budžeta uz valsts pamatbudžetu</t>
  </si>
  <si>
    <t> Transferta ieņēmumi kapitālajiem izdevumiem valsts pamatbudžetā no valsts specialā budžeta</t>
  </si>
  <si>
    <t>Pašvaldību budžetu transferti</t>
  </si>
  <si>
    <t> Ieņēmumi valsts pamatbudžetā no pašvaldību budžeta</t>
  </si>
  <si>
    <t>Vispārējā kārtībā sadalāmā dotācija no vispārējiem ieņēmumiem</t>
  </si>
  <si>
    <t>Dotācija no vispārējiem ieņēmumiem atmaksām valsts pamatbudžetā</t>
  </si>
  <si>
    <t>1000–9000</t>
  </si>
  <si>
    <t>IZDEVUMI – KOPĀ</t>
  </si>
  <si>
    <t>Uzturēšanas izdevumi</t>
  </si>
  <si>
    <t>1000–2000</t>
  </si>
  <si>
    <t xml:space="preserve">Kārtējie izdevumi </t>
  </si>
  <si>
    <t xml:space="preserve"> Atlīdzība</t>
  </si>
  <si>
    <t> 1110</t>
  </si>
  <si>
    <t> Mēnešalga</t>
  </si>
  <si>
    <t>Ministru kabineta locekļu, valsts ministru un ministriju parlamentāro sekretāru menešalga</t>
  </si>
  <si>
    <t xml:space="preserve"> Valsts civildienesta ierēdņu mēnešalga  </t>
  </si>
  <si>
    <t> Pārējo darbinieku mēnešalga  (darba alga)</t>
  </si>
  <si>
    <t> 1140</t>
  </si>
  <si>
    <t> Piemaksas, prēmijas un naudas balvas</t>
  </si>
  <si>
    <t> 1142</t>
  </si>
  <si>
    <t>Samaksa par virsstundu darbu un darbu svētku dienās</t>
  </si>
  <si>
    <t> Piemaksas par speciālo dienesta pakāpi un diplomātisko rangu</t>
  </si>
  <si>
    <t> 1146</t>
  </si>
  <si>
    <t> Piemaksa par personisko darba ieguldījumu un darba kvalitāti</t>
  </si>
  <si>
    <t> 1148</t>
  </si>
  <si>
    <t> Prēmijas, naudas balvas un materiālā stimulēšana</t>
  </si>
  <si>
    <t> 1149</t>
  </si>
  <si>
    <t> Piemaksas par vadības līgumiem un pārējās piemaksas</t>
  </si>
  <si>
    <t> 1150</t>
  </si>
  <si>
    <t> Atalgojums fiziskajām personām uz tiesiskās attiecības regulējošu dokumentu pamata</t>
  </si>
  <si>
    <t> 1160</t>
  </si>
  <si>
    <t> Ārvalstīs nodarbināto darbinieku, amatpersonu ar speciālajām dienesta pakāpēm un ierēdņu pabalsti</t>
  </si>
  <si>
    <t> 1170</t>
  </si>
  <si>
    <t> Darba devēja piešķirtie labumi un maksājumi</t>
  </si>
  <si>
    <t>Ārvalstīs nodarbināto darbinieku, amatpersonu ar speciālajām dienesta pakāpēm un ierēdņu pabalsti</t>
  </si>
  <si>
    <t> 1210</t>
  </si>
  <si>
    <t> Darba devēja valsts sociālās apdrošināšanas obligātās iemaksas</t>
  </si>
  <si>
    <t> 1220</t>
  </si>
  <si>
    <t> Darba devēja pabalsti, kompensācijas un citi maksājumi</t>
  </si>
  <si>
    <t> 1221</t>
  </si>
  <si>
    <t> 1223</t>
  </si>
  <si>
    <t> Mācību maksas kompensācija</t>
  </si>
  <si>
    <t>Ārvalstīs nodarbināto amatpersonu (darbinieku) pabalsti un kompensācijas</t>
  </si>
  <si>
    <t> 1227</t>
  </si>
  <si>
    <t> Darba devēja izdevumi veselības, dzīvības un nelaimes gadījumu apdrošināšanai</t>
  </si>
  <si>
    <t> 1228</t>
  </si>
  <si>
    <t> 1230</t>
  </si>
  <si>
    <t> Darbības ar valsts fondēto pensiju shēmas līdzekļiem</t>
  </si>
  <si>
    <t> Mācību, darba un dienesta komandējumi, dienesta, darba braucieni</t>
  </si>
  <si>
    <t> 2110</t>
  </si>
  <si>
    <t> Iekšzemes mācību, darba un dienesta komandējumi, dienesta, darba braucieni</t>
  </si>
  <si>
    <t> 2111</t>
  </si>
  <si>
    <t> Dienas nauda</t>
  </si>
  <si>
    <t> 2112</t>
  </si>
  <si>
    <t> Pārējie komandējumu un dienesta, darba braucienu izdevumi</t>
  </si>
  <si>
    <t> 2120</t>
  </si>
  <si>
    <t> Ārvalstu mācību, darba un dienesta komandējumi, dienesta, darba braucieni</t>
  </si>
  <si>
    <t> 2121</t>
  </si>
  <si>
    <t> 2122</t>
  </si>
  <si>
    <t> 2210</t>
  </si>
  <si>
    <t> Pasta, telefona un citi sakaru pakalpojumi</t>
  </si>
  <si>
    <t> 2211</t>
  </si>
  <si>
    <t> Valsts nozīmes datu pārraides tīkla pakalpojumi (pieslēguma punkta abonēšanas maksa, pieslēguma punkta ierīkošanas maksa un citi izdevumi)</t>
  </si>
  <si>
    <t> Pārējie sakaru pakalpojumi</t>
  </si>
  <si>
    <t> 2230</t>
  </si>
  <si>
    <t> Iestādes administratīvie izdevumi un ar iestādes darbības nodrošināšanu saistītie izdevumi</t>
  </si>
  <si>
    <t> 2231</t>
  </si>
  <si>
    <t>Auditoru, tulku pakalpojumi, izdevumi par iestāžu pasūtītajiem pētījumiem</t>
  </si>
  <si>
    <t> 2233</t>
  </si>
  <si>
    <t> Izdevumi par transporta pakalpojumiem</t>
  </si>
  <si>
    <t xml:space="preserve"> Normatīvajos aktos noteiktie darba devēja veselības izdevumi darba ņēmējiem</t>
  </si>
  <si>
    <t> 2236</t>
  </si>
  <si>
    <t> Bankas komisija, pakalpojumi</t>
  </si>
  <si>
    <t>Ārvalstīs strādājošo darbinieku bērna pirmsskolas un skolas izdevumu kompensācija</t>
  </si>
  <si>
    <t>Ārvalstīs strādājošo darbinieku dzīvokļa īres un komunālo izdevumu kompensācija</t>
  </si>
  <si>
    <t> 2239</t>
  </si>
  <si>
    <t>Pārējie iestādes administratīvie izdevumi</t>
  </si>
  <si>
    <t> 2240</t>
  </si>
  <si>
    <t> 2241</t>
  </si>
  <si>
    <t> Ēku, būvju un telpu kārtējais remonts</t>
  </si>
  <si>
    <t> 2242</t>
  </si>
  <si>
    <t> Transportlīdzekļu uzturēšana un remonts</t>
  </si>
  <si>
    <t> 2243</t>
  </si>
  <si>
    <t> Iekārtas, inventāra un aparatūras remonts, tehniskā apkalpošana</t>
  </si>
  <si>
    <t> 2244</t>
  </si>
  <si>
    <t> 2247</t>
  </si>
  <si>
    <t> Aprošināšanas izdevumi</t>
  </si>
  <si>
    <t>Pārējie remontdarbu un iestāžu uzturēšanas pakalpojumi</t>
  </si>
  <si>
    <t> 2250</t>
  </si>
  <si>
    <t> Informācijas tehnoloģiju pakalpojumi</t>
  </si>
  <si>
    <t>Informācijas sistēmas uzturēšana</t>
  </si>
  <si>
    <t>Informācijas sistēmas licenču nomas izdevumi</t>
  </si>
  <si>
    <t>Pārējie informācijas tehnoloģiju pakalpojumi</t>
  </si>
  <si>
    <t> 2260</t>
  </si>
  <si>
    <t> Īre un noma</t>
  </si>
  <si>
    <t> 2261</t>
  </si>
  <si>
    <t> Ēku, telpu īre un noma</t>
  </si>
  <si>
    <t> 2262</t>
  </si>
  <si>
    <t> Transportlīdzekļu noma</t>
  </si>
  <si>
    <t>Iekārtu un inventāra īre un noma</t>
  </si>
  <si>
    <t> 2269</t>
  </si>
  <si>
    <t> Pārējā noma</t>
  </si>
  <si>
    <t> 2270</t>
  </si>
  <si>
    <t> Citi pakalpojumi</t>
  </si>
  <si>
    <t>Izdevumi juridiskā palīdzības sniedzējiem un zvērinātiem tiesu izpildītājiem</t>
  </si>
  <si>
    <t xml:space="preserve"> Pārējie iepriekš neklasificētie pakalpojumu veidi</t>
  </si>
  <si>
    <t> 2280</t>
  </si>
  <si>
    <t> Maksājumi par sniegtajiem finanšu pakalpojumiem</t>
  </si>
  <si>
    <t>Maksājumi par valsts parāda apkalpošanu</t>
  </si>
  <si>
    <t>Komisijas maksas par izmantotajiem atvasinātajiem finanšu instrumentiem</t>
  </si>
  <si>
    <t>Izdevumi no kapitāla daļu pārdošanas un pārvērtēšanas, vērtspapīru tirdzniecības un pārvērtēšanas</t>
  </si>
  <si>
    <t> 2310</t>
  </si>
  <si>
    <t> 2311</t>
  </si>
  <si>
    <t> Biroja preces</t>
  </si>
  <si>
    <t> 2312</t>
  </si>
  <si>
    <t> Inventārs</t>
  </si>
  <si>
    <t> 2320</t>
  </si>
  <si>
    <t> Kurināmais un enerģētiskie materiāli</t>
  </si>
  <si>
    <t> 2322</t>
  </si>
  <si>
    <t> Degviela</t>
  </si>
  <si>
    <t> 2329</t>
  </si>
  <si>
    <t> Pārējie enerģētiskie materiāli</t>
  </si>
  <si>
    <t> 2330</t>
  </si>
  <si>
    <t> Materiāli un izejvielas palīgražošanai</t>
  </si>
  <si>
    <t> 2340</t>
  </si>
  <si>
    <t> Zāles, ķimikālijas, laboratorijas preces, medicīniskās ierīces, medicīniskie instrumenti, laboratorijas dzīvnieki un to uzturēšana</t>
  </si>
  <si>
    <t>Zāles, ķimikālijas, labaratorijas preces</t>
  </si>
  <si>
    <t> 2350</t>
  </si>
  <si>
    <t> Kārtējā remonta un iestāžu uzturēšanas materiāli</t>
  </si>
  <si>
    <t> 2360</t>
  </si>
  <si>
    <t> Valsts un pašvaldību aprūpē un apgādē esošo personu uzturēšana</t>
  </si>
  <si>
    <t> 2370</t>
  </si>
  <si>
    <t> Mācību līdzekļi un materiāli</t>
  </si>
  <si>
    <t> 2380</t>
  </si>
  <si>
    <t> Specifiskie materiāli un inventārs</t>
  </si>
  <si>
    <t> 2390</t>
  </si>
  <si>
    <t> Pārējās preces</t>
  </si>
  <si>
    <t>2500</t>
  </si>
  <si>
    <t>Budžeta iestāžu nodokļu, nodevu un naudas sodu maksājumi</t>
  </si>
  <si>
    <t>2510</t>
  </si>
  <si>
    <t>Budžeta iestāžu nodokļu maksājumi</t>
  </si>
  <si>
    <t>2519</t>
  </si>
  <si>
    <t>Pārējie budžeta iestāžu pārskaitītie nodokļi un nodevas</t>
  </si>
  <si>
    <t>3000; 6000</t>
  </si>
  <si>
    <t>Subsīdijas, dotācijas un sociālie pabalsti</t>
  </si>
  <si>
    <t xml:space="preserve">Subsīdijas un dotācijas </t>
  </si>
  <si>
    <t>3200</t>
  </si>
  <si>
    <t>Subsīdijas un dotācijas komersantiem, biedrībām un nodibinājumiem, izņemot lauksaimniecības ražošanu</t>
  </si>
  <si>
    <t>3220</t>
  </si>
  <si>
    <t>Subsīdijas komersantiem</t>
  </si>
  <si>
    <t> 3000</t>
  </si>
  <si>
    <t> 3100</t>
  </si>
  <si>
    <t> 3210</t>
  </si>
  <si>
    <t> Subsīdijas valsts un pašvaldību komersantiem</t>
  </si>
  <si>
    <t> 3220</t>
  </si>
  <si>
    <t> Subsīdijas dažādām komercdarbības jomām</t>
  </si>
  <si>
    <t> 3230</t>
  </si>
  <si>
    <t> Subsīdijas nevalstiskajām organizācijām</t>
  </si>
  <si>
    <t> 3240</t>
  </si>
  <si>
    <t> 3250</t>
  </si>
  <si>
    <t> Subsīdijas tirgus intervencei</t>
  </si>
  <si>
    <t> 3260</t>
  </si>
  <si>
    <t>Valsts un pašvaldību budžeta dotāciju komersantiem, biedrībām, nodibinājumiem un fiziskām personām</t>
  </si>
  <si>
    <t>Valsts un pašvaldību budžeta dotācija valsts un pašvaldību komersantiem</t>
  </si>
  <si>
    <t>Valsts un pašvaldību budžeta dotācija biedrībām un nodarbinātajiem</t>
  </si>
  <si>
    <t> 3270</t>
  </si>
  <si>
    <t> Vadošā partnera maksājumi ārvalstu sadarbības partneriem</t>
  </si>
  <si>
    <t xml:space="preserve">Īpašajās programmās plānotās un ar Ministru kabineta rīkojumiem sadalāmās apropriācijas </t>
  </si>
  <si>
    <t> 6000</t>
  </si>
  <si>
    <t> 6210</t>
  </si>
  <si>
    <t> Pensijas</t>
  </si>
  <si>
    <t> 6290</t>
  </si>
  <si>
    <t> Pārējie maksājumi iedzīvotājiem</t>
  </si>
  <si>
    <t>7600–7700</t>
  </si>
  <si>
    <t>Kārtējie maksājumi Eiropas Kopienas budžetā un starptautiskā sadarbība</t>
  </si>
  <si>
    <t> 7610</t>
  </si>
  <si>
    <t> Tradicionālo pašu resursu iemaksa Eiropas Kopienas budžetā</t>
  </si>
  <si>
    <t> 7620</t>
  </si>
  <si>
    <t> Pārējās iemaksas Eiropas Kopienas budžetā</t>
  </si>
  <si>
    <t xml:space="preserve"> Eiropas Komisijai atmaksājamie līdzekļi</t>
  </si>
  <si>
    <t> 7710</t>
  </si>
  <si>
    <t> Biedru naudas un dalības maksa starptautiskajās institūcijās</t>
  </si>
  <si>
    <t> 7720</t>
  </si>
  <si>
    <t> Pārējie pārskaitījumi ārvalstīm</t>
  </si>
  <si>
    <t>7100–7500</t>
  </si>
  <si>
    <t>Uzturēšanas izdevumu transferti</t>
  </si>
  <si>
    <t> 7100</t>
  </si>
  <si>
    <t> Valsts budžeta uzturēšanas izdevumu transferti</t>
  </si>
  <si>
    <t> 7120</t>
  </si>
  <si>
    <t> Valsts budžeta uzturēšanas izdevumu transferti no valsts pamatbudžeta uz valsts speciālo budžetu</t>
  </si>
  <si>
    <t> 7130</t>
  </si>
  <si>
    <t> Valsts budžeta uzturēšanas izdevumu transferti no valsts pamatbudžeta uz valsts pamatbudžetu</t>
  </si>
  <si>
    <t> 7310</t>
  </si>
  <si>
    <t> Mērķdotācijas dažādām pašvaldību funkcijām</t>
  </si>
  <si>
    <t> 7320</t>
  </si>
  <si>
    <t> Mērķdotācijas pašvaldībām Eiropas Savienības finansēto programmu ietvaros no Eiropas Savienības līdzekļiem</t>
  </si>
  <si>
    <t> 7330</t>
  </si>
  <si>
    <t> Mērķdotācijas pašvaldībām Eiropas Savienības finansēto programmu ietvaros no valsts budžeta līdzekļiem (valsts budžeta līdzfinansējums)</t>
  </si>
  <si>
    <t> 7340</t>
  </si>
  <si>
    <t> Mērķdotācijas pašvaldībām pasažieru regulārajiem pārvadājumiem ar autobusiem</t>
  </si>
  <si>
    <t> 7390</t>
  </si>
  <si>
    <t> Pārējās mērķdotācijas pašvaldībām</t>
  </si>
  <si>
    <t> 7510</t>
  </si>
  <si>
    <t> Atmaksa valsts pamatbudžetā par veiktajiem uzturēšanas izdevumiem Eiropas Savienības fondu līdzfinansētajos projektos</t>
  </si>
  <si>
    <t> 7520</t>
  </si>
  <si>
    <t> Atmaksa valsts pamatbudžetā no Eiropas Savienības palīdzības programmu un Eiropas Savienības politiku instrumentu līdzekļiem par Latvijas valsts ieguldītajiem finanšu resursiem Kohēzijas fonda projektos un SAPARD programmā</t>
  </si>
  <si>
    <t> 7530</t>
  </si>
  <si>
    <t>  Atmaksa valsts budžetā ISPA finansēto projektu ietvaros no saņemto Eiropas Savienības līdzekļu nopelnīto (uzkrāto) procentu maksājumiem</t>
  </si>
  <si>
    <t>5000; 9000</t>
  </si>
  <si>
    <t xml:space="preserve">Kapitālie izdevumi </t>
  </si>
  <si>
    <t xml:space="preserve"> Licences, koncesijas un patenti, preču zīmes un līdzīgas tiesības</t>
  </si>
  <si>
    <t> 5230</t>
  </si>
  <si>
    <t> Pārējie pamatlīdzekļi</t>
  </si>
  <si>
    <t>Finansiālā bilance</t>
  </si>
  <si>
    <t xml:space="preserve">Fiskālās disciplīnas padome </t>
  </si>
  <si>
    <t>0684</t>
  </si>
  <si>
    <t>Fiskālās disciplīnas padomes sekretāre</t>
  </si>
  <si>
    <r>
      <t> </t>
    </r>
    <r>
      <rPr>
        <b/>
        <sz val="12"/>
        <color theme="1"/>
        <rFont val="Times New Roman"/>
        <family val="1"/>
        <charset val="186"/>
      </rPr>
      <t>Dotācija no vispārējiem ieņēmumiem</t>
    </r>
  </si>
  <si>
    <r>
      <t> </t>
    </r>
    <r>
      <rPr>
        <b/>
        <sz val="12"/>
        <color theme="1"/>
        <rFont val="Times New Roman"/>
        <family val="1"/>
        <charset val="186"/>
      </rPr>
      <t>1000</t>
    </r>
  </si>
  <si>
    <r>
      <t> </t>
    </r>
    <r>
      <rPr>
        <b/>
        <sz val="12"/>
        <color theme="1"/>
        <rFont val="Times New Roman"/>
        <family val="1"/>
        <charset val="186"/>
      </rPr>
      <t>1100</t>
    </r>
  </si>
  <si>
    <r>
      <t> </t>
    </r>
    <r>
      <rPr>
        <b/>
        <sz val="12"/>
        <color theme="1"/>
        <rFont val="Times New Roman"/>
        <family val="1"/>
        <charset val="186"/>
      </rPr>
      <t>Atalgojums</t>
    </r>
  </si>
  <si>
    <r>
      <t> </t>
    </r>
    <r>
      <rPr>
        <b/>
        <sz val="12"/>
        <color theme="1"/>
        <rFont val="Times New Roman"/>
        <family val="1"/>
        <charset val="186"/>
      </rPr>
      <t>1200</t>
    </r>
  </si>
  <si>
    <r>
      <t> </t>
    </r>
    <r>
      <rPr>
        <b/>
        <sz val="12"/>
        <color theme="1"/>
        <rFont val="Times New Roman"/>
        <family val="1"/>
        <charset val="186"/>
      </rPr>
      <t>Darba devēja valsts sociālās apdrošināšanas obligātās iemaksas, pabalsti un kompensācijas</t>
    </r>
  </si>
  <si>
    <r>
      <t> </t>
    </r>
    <r>
      <rPr>
        <b/>
        <sz val="12"/>
        <color theme="1"/>
        <rFont val="Times New Roman"/>
        <family val="1"/>
        <charset val="186"/>
      </rPr>
      <t>2000</t>
    </r>
  </si>
  <si>
    <r>
      <t> </t>
    </r>
    <r>
      <rPr>
        <b/>
        <sz val="12"/>
        <color theme="1"/>
        <rFont val="Times New Roman"/>
        <family val="1"/>
        <charset val="186"/>
      </rPr>
      <t>Preces un pakalpojumi</t>
    </r>
  </si>
  <si>
    <r>
      <t> </t>
    </r>
    <r>
      <rPr>
        <b/>
        <sz val="12"/>
        <color theme="1"/>
        <rFont val="Times New Roman"/>
        <family val="1"/>
        <charset val="186"/>
      </rPr>
      <t>2100</t>
    </r>
  </si>
  <si>
    <r>
      <t> </t>
    </r>
    <r>
      <rPr>
        <b/>
        <sz val="12"/>
        <color theme="1"/>
        <rFont val="Times New Roman"/>
        <family val="1"/>
        <charset val="186"/>
      </rPr>
      <t>2200</t>
    </r>
  </si>
  <si>
    <r>
      <t> </t>
    </r>
    <r>
      <rPr>
        <b/>
        <sz val="12"/>
        <color theme="1"/>
        <rFont val="Times New Roman"/>
        <family val="1"/>
        <charset val="186"/>
      </rPr>
      <t>Pakalpojumi</t>
    </r>
  </si>
  <si>
    <r>
      <t> </t>
    </r>
    <r>
      <rPr>
        <b/>
        <sz val="12"/>
        <color theme="1"/>
        <rFont val="Times New Roman"/>
        <family val="1"/>
        <charset val="186"/>
      </rPr>
      <t>2300</t>
    </r>
  </si>
  <si>
    <r>
      <t> </t>
    </r>
    <r>
      <rPr>
        <b/>
        <sz val="12"/>
        <color theme="1"/>
        <rFont val="Times New Roman"/>
        <family val="1"/>
        <charset val="186"/>
      </rPr>
      <t>Krājumi, materiāli, energoresursi, preces, biroja preces un inventārs, kurus neuzskaita kodā 5000</t>
    </r>
  </si>
  <si>
    <r>
      <t> </t>
    </r>
    <r>
      <rPr>
        <b/>
        <sz val="12"/>
        <color theme="1"/>
        <rFont val="Times New Roman"/>
        <family val="1"/>
        <charset val="186"/>
      </rPr>
      <t>Subsīdijas un dotācijas</t>
    </r>
  </si>
  <si>
    <r>
      <t> </t>
    </r>
    <r>
      <rPr>
        <b/>
        <sz val="12"/>
        <color theme="1"/>
        <rFont val="Times New Roman"/>
        <family val="1"/>
        <charset val="186"/>
      </rPr>
      <t>Subsīdijas lauksaimniecības ražošanai</t>
    </r>
  </si>
  <si>
    <r>
      <t> </t>
    </r>
    <r>
      <rPr>
        <b/>
        <sz val="12"/>
        <color theme="1"/>
        <rFont val="Times New Roman"/>
        <family val="1"/>
        <charset val="186"/>
      </rPr>
      <t>3200</t>
    </r>
  </si>
  <si>
    <r>
      <t> </t>
    </r>
    <r>
      <rPr>
        <b/>
        <sz val="12"/>
        <color theme="1"/>
        <rFont val="Times New Roman"/>
        <family val="1"/>
        <charset val="186"/>
      </rPr>
      <t>Subsīdijas un dotācijas komersantiem, izņemot lauksaimniecības ražošanu, nevalstiskajām organizācijām un citām institūcijām</t>
    </r>
  </si>
  <si>
    <r>
      <t> Subsīdijas komersantiem, nevalstiskajām organizācijām un citām</t>
    </r>
    <r>
      <rPr>
        <b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institūcijām Eiropas Savienības palīdzības programmu, Eiropas Savienības politiku instrumentu un citu ārvalstu finanšu instrumentu līdzfinansēto projektu un (vai) pasākumu ietvaros</t>
    </r>
  </si>
  <si>
    <r>
      <t> </t>
    </r>
    <r>
      <rPr>
        <b/>
        <sz val="12"/>
        <color theme="1"/>
        <rFont val="Times New Roman"/>
        <family val="1"/>
        <charset val="186"/>
      </rPr>
      <t>3300</t>
    </r>
  </si>
  <si>
    <r>
      <t> </t>
    </r>
    <r>
      <rPr>
        <b/>
        <sz val="12"/>
        <color theme="1"/>
        <rFont val="Times New Roman"/>
        <family val="1"/>
        <charset val="186"/>
      </rPr>
      <t>Subsīdijas komersantiem sabiedriskā transporta pakalpojumu nodrošināšanai (par pasažieru regulārajiem pārvadājumiem)</t>
    </r>
  </si>
  <si>
    <r>
      <t> </t>
    </r>
    <r>
      <rPr>
        <b/>
        <sz val="12"/>
        <color theme="1"/>
        <rFont val="Times New Roman"/>
        <family val="1"/>
        <charset val="186"/>
      </rPr>
      <t>3400</t>
    </r>
  </si>
  <si>
    <r>
      <t> </t>
    </r>
    <r>
      <rPr>
        <b/>
        <sz val="12"/>
        <color theme="1"/>
        <rFont val="Times New Roman"/>
        <family val="1"/>
        <charset val="186"/>
      </rPr>
      <t>Subsīdiju un dotāciju transferti</t>
    </r>
  </si>
  <si>
    <r>
      <t> </t>
    </r>
    <r>
      <rPr>
        <b/>
        <sz val="12"/>
        <color theme="1"/>
        <rFont val="Times New Roman"/>
        <family val="1"/>
        <charset val="186"/>
      </rPr>
      <t>3900</t>
    </r>
  </si>
  <si>
    <r>
      <t> </t>
    </r>
    <r>
      <rPr>
        <b/>
        <sz val="12"/>
        <color theme="1"/>
        <rFont val="Times New Roman"/>
        <family val="1"/>
        <charset val="186"/>
      </rPr>
      <t>Citas subsīdijas ražošanai</t>
    </r>
  </si>
  <si>
    <r>
      <t> </t>
    </r>
    <r>
      <rPr>
        <b/>
        <sz val="12"/>
        <color theme="1"/>
        <rFont val="Times New Roman"/>
        <family val="1"/>
        <charset val="186"/>
      </rPr>
      <t>Sociālie pabalsti</t>
    </r>
  </si>
  <si>
    <r>
      <t> </t>
    </r>
    <r>
      <rPr>
        <b/>
        <sz val="12"/>
        <color theme="1"/>
        <rFont val="Times New Roman"/>
        <family val="1"/>
        <charset val="186"/>
      </rPr>
      <t>6200</t>
    </r>
  </si>
  <si>
    <r>
      <t> </t>
    </r>
    <r>
      <rPr>
        <b/>
        <sz val="12"/>
        <color theme="1"/>
        <rFont val="Times New Roman"/>
        <family val="1"/>
        <charset val="186"/>
      </rPr>
      <t>Pensijas un sociālie pabalsti naudā</t>
    </r>
  </si>
  <si>
    <r>
      <t> </t>
    </r>
    <r>
      <rPr>
        <b/>
        <sz val="12"/>
        <color theme="1"/>
        <rFont val="Times New Roman"/>
        <family val="1"/>
        <charset val="186"/>
      </rPr>
      <t>6400</t>
    </r>
  </si>
  <si>
    <r>
      <t> </t>
    </r>
    <r>
      <rPr>
        <b/>
        <sz val="12"/>
        <color theme="1"/>
        <rFont val="Times New Roman"/>
        <family val="1"/>
        <charset val="186"/>
      </rPr>
      <t xml:space="preserve">Pārējie pabalsti un kompensācijas </t>
    </r>
  </si>
  <si>
    <r>
      <t> </t>
    </r>
    <r>
      <rPr>
        <b/>
        <sz val="12"/>
        <color theme="1"/>
        <rFont val="Times New Roman"/>
        <family val="1"/>
        <charset val="186"/>
      </rPr>
      <t>7600</t>
    </r>
  </si>
  <si>
    <r>
      <t> </t>
    </r>
    <r>
      <rPr>
        <b/>
        <sz val="12"/>
        <color theme="1"/>
        <rFont val="Times New Roman"/>
        <family val="1"/>
        <charset val="186"/>
      </rPr>
      <t>Kārtējie maksājumi Eiropas Kopienas budžetā</t>
    </r>
  </si>
  <si>
    <r>
      <t> </t>
    </r>
    <r>
      <rPr>
        <b/>
        <sz val="12"/>
        <color theme="1"/>
        <rFont val="Times New Roman"/>
        <family val="1"/>
        <charset val="186"/>
      </rPr>
      <t>7700</t>
    </r>
  </si>
  <si>
    <r>
      <t> </t>
    </r>
    <r>
      <rPr>
        <b/>
        <sz val="12"/>
        <color theme="1"/>
        <rFont val="Times New Roman"/>
        <family val="1"/>
        <charset val="186"/>
      </rPr>
      <t>Starptautiskā sadarbība</t>
    </r>
  </si>
  <si>
    <r>
      <t> </t>
    </r>
    <r>
      <rPr>
        <b/>
        <sz val="12"/>
        <color theme="1"/>
        <rFont val="Times New Roman"/>
        <family val="1"/>
        <charset val="186"/>
      </rPr>
      <t>7300</t>
    </r>
  </si>
  <si>
    <r>
      <t> </t>
    </r>
    <r>
      <rPr>
        <b/>
        <sz val="12"/>
        <color theme="1"/>
        <rFont val="Times New Roman"/>
        <family val="1"/>
        <charset val="186"/>
      </rPr>
      <t>Mērķdotācijas pašvaldību budžetiem</t>
    </r>
  </si>
  <si>
    <r>
      <t> </t>
    </r>
    <r>
      <rPr>
        <b/>
        <sz val="12"/>
        <color theme="1"/>
        <rFont val="Times New Roman"/>
        <family val="1"/>
        <charset val="186"/>
      </rPr>
      <t>7400</t>
    </r>
  </si>
  <si>
    <r>
      <t> </t>
    </r>
    <r>
      <rPr>
        <b/>
        <sz val="12"/>
        <color theme="1"/>
        <rFont val="Times New Roman"/>
        <family val="1"/>
        <charset val="186"/>
      </rPr>
      <t>Dotācijas un citi transferti pašvaldību budžetiem</t>
    </r>
  </si>
  <si>
    <r>
      <t> </t>
    </r>
    <r>
      <rPr>
        <b/>
        <sz val="12"/>
        <color theme="1"/>
        <rFont val="Times New Roman"/>
        <family val="1"/>
        <charset val="186"/>
      </rPr>
      <t>7500</t>
    </r>
  </si>
  <si>
    <r>
      <t> </t>
    </r>
    <r>
      <rPr>
        <b/>
        <sz val="12"/>
        <color theme="1"/>
        <rFont val="Times New Roman"/>
        <family val="1"/>
        <charset val="186"/>
      </rPr>
      <t>Uzturēšanas izdevumu atmaksa valsts budžetam</t>
    </r>
  </si>
  <si>
    <r>
      <t> </t>
    </r>
    <r>
      <rPr>
        <b/>
        <sz val="12"/>
        <color theme="1"/>
        <rFont val="Times New Roman"/>
        <family val="1"/>
        <charset val="186"/>
      </rPr>
      <t>Pamatkapitāla veidošana</t>
    </r>
  </si>
  <si>
    <r>
      <t> </t>
    </r>
    <r>
      <rPr>
        <b/>
        <sz val="12"/>
        <color theme="1"/>
        <rFont val="Times New Roman"/>
        <family val="1"/>
        <charset val="186"/>
      </rPr>
      <t>5200</t>
    </r>
  </si>
  <si>
    <r>
      <t> </t>
    </r>
    <r>
      <rPr>
        <b/>
        <sz val="12"/>
        <color theme="1"/>
        <rFont val="Times New Roman"/>
        <family val="1"/>
        <charset val="186"/>
      </rPr>
      <t>Pamatlīdzekļi</t>
    </r>
  </si>
  <si>
    <t>D.Kalsone</t>
  </si>
  <si>
    <t xml:space="preserve"> Ārvalstu mācību, darba un dienesta komandējumi, dienesta, darba braucieni</t>
  </si>
  <si>
    <t xml:space="preserve"> Dienas nauda</t>
  </si>
  <si>
    <t xml:space="preserve"> Pārējie komandējumu un dienesta, darba braucienu izdevumi</t>
  </si>
  <si>
    <t xml:space="preserve"> Izdevumi par komunālajiem pakalpojumiem</t>
  </si>
  <si>
    <t>D. Kalsone</t>
  </si>
  <si>
    <t xml:space="preserve"> Nemateriālie ieguldījumi</t>
  </si>
  <si>
    <t xml:space="preserve"> Datorprogrammas</t>
  </si>
  <si>
    <t xml:space="preserve"> Saimniecības pamatlīdzekļi</t>
  </si>
  <si>
    <t> Darba devēja pabalsti un kompensācijas, no kuriem aprēķina ienākuma nodokli un valsts sociālās apdrošināšanas obligātās iemaksas</t>
  </si>
  <si>
    <t> Darba devēja pabalsti un kompensācijas, no kā neaprēķina ienākuma nodokli un valsts sociālās apdrošināšanas obligātās iemaksas</t>
  </si>
  <si>
    <t>Administratīvie izdevumi un sabiedriskās attiecības</t>
  </si>
  <si>
    <t> Remontdarbi un iestāžu uzturēšanas pakalpojumi (izņemot kapitālo remontu)</t>
  </si>
  <si>
    <t xml:space="preserve"> Nekustamā īpašuma uzturēšana</t>
  </si>
  <si>
    <t> Izdevumi par precēm iestādes darbības nodrošināšanai</t>
  </si>
  <si>
    <t xml:space="preserve"> Izdevumi par apkuri</t>
  </si>
  <si>
    <t xml:space="preserve"> Izdevumi par ūdeni un kanalizāciju</t>
  </si>
  <si>
    <t xml:space="preserve"> Izdevumi par elektroenerģiju</t>
  </si>
  <si>
    <t xml:space="preserve"> Izdevumi par atkritumu savākšanu, izvešanu no apdzīvotām vietām un teritorijām ārpus apdzīvotām vietām un atkritumu utilizāciju</t>
  </si>
  <si>
    <t xml:space="preserve"> Izdevumi par pārējiem komunālajiem pakalpojumiem</t>
  </si>
  <si>
    <r>
      <t>Apstiprināts 2016.gadam (</t>
    </r>
    <r>
      <rPr>
        <i/>
        <sz val="10"/>
        <rFont val="Times New Roman"/>
        <family val="1"/>
        <charset val="186"/>
      </rPr>
      <t>euro</t>
    </r>
    <r>
      <rPr>
        <sz val="10"/>
        <rFont val="Times New Roman"/>
        <family val="1"/>
        <charset val="186"/>
      </rPr>
      <t>)</t>
    </r>
  </si>
  <si>
    <t>1000–4000; 6000–7000</t>
  </si>
  <si>
    <t xml:space="preserve"> Izdevumi par precēm iestādes administratīvās darbības nodrošināšanai</t>
  </si>
  <si>
    <t xml:space="preserve"> Kārtējā remonta un iestāžu uzturēšanas materiāli</t>
  </si>
  <si>
    <t>Darba galds</t>
  </si>
  <si>
    <t>Darba galds 2 gab. (250)</t>
  </si>
  <si>
    <t xml:space="preserve"> Datortehnika, sakaru un cita biroja tehnika</t>
  </si>
  <si>
    <t>Dators</t>
  </si>
  <si>
    <t xml:space="preserve">Skeneris </t>
  </si>
  <si>
    <t xml:space="preserve"> Pārējie iepriekš neklasificētie pamatlīdzekļi</t>
  </si>
  <si>
    <t xml:space="preserve"> Datortīkls</t>
  </si>
  <si>
    <t>[17000–21700] – [1000–9000]</t>
  </si>
  <si>
    <t>(paraksts*)</t>
  </si>
  <si>
    <t>* Dokuments ir parakstīts ar drošu elektronisko parakstu.</t>
  </si>
  <si>
    <r>
      <t xml:space="preserve"> </t>
    </r>
    <r>
      <rPr>
        <u/>
        <sz val="12"/>
        <rFont val="Times New Roman"/>
        <family val="1"/>
        <charset val="204"/>
      </rPr>
      <t>____(paraksts*)</t>
    </r>
    <r>
      <rPr>
        <sz val="12"/>
        <rFont val="Times New Roman"/>
        <family val="1"/>
        <charset val="186"/>
      </rPr>
      <t>__</t>
    </r>
  </si>
  <si>
    <t>Dators 2 gab.</t>
  </si>
  <si>
    <t>Dokumentu skeneris</t>
  </si>
  <si>
    <t xml:space="preserve"> Piemaksa par papildu darbu</t>
  </si>
  <si>
    <t xml:space="preserve">(atbilstoši 2018. gada finansēšanas plānam Nr. 213068429000000001B/1) </t>
  </si>
  <si>
    <t>TĀME 2018. GADAM</t>
  </si>
  <si>
    <t>2017. gada 14. decembrī</t>
  </si>
  <si>
    <t xml:space="preserve">(atbilstoši 2018. gada finansēšanas plānam Nr. 213068429000000001B/4) </t>
  </si>
  <si>
    <t>Izdevumi par saņemtajiem apmācību pakalpojumiem</t>
  </si>
  <si>
    <r>
      <t>Apstiprināts 2018.gadam (</t>
    </r>
    <r>
      <rPr>
        <i/>
        <sz val="10"/>
        <rFont val="Times New Roman"/>
        <family val="1"/>
        <charset val="186"/>
      </rPr>
      <t>euro</t>
    </r>
    <r>
      <rPr>
        <sz val="10"/>
        <rFont val="Times New Roman"/>
        <family val="1"/>
        <charset val="186"/>
      </rPr>
      <t>)</t>
    </r>
  </si>
  <si>
    <t>Izmaiņas</t>
  </si>
  <si>
    <t>SIA "Ernst&amp;Young Baltic" makroekonomikas eksperta palīdzība E.Veides prombūtnes laikam</t>
  </si>
  <si>
    <t>Samaksa par E.Luckas angļu valodas kursiem Valsts administrācijas skolā</t>
  </si>
  <si>
    <t>Jaunā tāme</t>
  </si>
  <si>
    <t>U.Kaasika dalība 2.februāra un 9.februāra sēdēs</t>
  </si>
  <si>
    <t>E.Veides (jo ir bērnu kopšanas atvaļinājumā) un V.Miglinieka (jo vēl nav nostrādāts gads) vienreizējā gada prēmija</t>
  </si>
  <si>
    <t>Skaidrojumi</t>
  </si>
  <si>
    <t>2018. gada 5. februārī</t>
  </si>
  <si>
    <t>U.Kaasika dalība 2.februāra un 9.februāra sēdēs, taksometru pakalpojumi</t>
  </si>
  <si>
    <t>U.Kaasika dalība 2.februāra un 9.februāra sēdēs, taksometru pakalpojumi, kā arī prognoze par izdevumiem dalībai 31.maija un 12.jūnija sēdēs</t>
  </si>
  <si>
    <t>Neprecizitātes labojums par veselības apdrošināšanas polišu izmaksām</t>
  </si>
  <si>
    <t>Starpības pārnese dēļ 1227 un 1228</t>
  </si>
  <si>
    <t>E.Luckai piemaksa par D.Kalsones aizvietošanu viņas prombūtnes laikā</t>
  </si>
  <si>
    <t>Starpības pārnese dēļ 1147</t>
  </si>
  <si>
    <t>Kafijas, tējas, ūdens un konfekšu iegāde sanāksmēm</t>
  </si>
  <si>
    <t>Neprecizitāte prognozēs par tintes cenu noteikšanā</t>
  </si>
  <si>
    <t>Starpības pārnese dēļ 2311 un 2314</t>
  </si>
  <si>
    <t>2018. gada 11. maijā</t>
  </si>
  <si>
    <t>Dienas nauda V.Migliniekam un D.Kalsonei par komandējumu uz sarunu festivālu Lampa Cēsīs</t>
  </si>
  <si>
    <t>Ceļa izdevumi V.Migliniekam un D.Kalsonei komandējumā uz sarunu festivālu Lampa Cēsīs</t>
  </si>
  <si>
    <t>Kancelejas preces birojam, sapulcēm un semināriem</t>
  </si>
  <si>
    <t xml:space="preserve">(atbilstoši 2018. gada finansēšanas plānam Nr. 213068429000000001B/5) </t>
  </si>
  <si>
    <t>2018. gada 28. jūnijā</t>
  </si>
  <si>
    <t>Darbinieku apmācības Valsts administrācijas skolā</t>
  </si>
  <si>
    <t>Atkritumu izvešanas izmaksu palielinājums</t>
  </si>
  <si>
    <t>U.Kaasika dalība sēdēs, taksometru pakalpojumi</t>
  </si>
  <si>
    <t xml:space="preserve">Starpības pārnese dēļ (1) 2235 darbinieku apmācības Valsts administrācijas skolā (440€) + (2) 5121 Matlab iegādes licence pirmā daļa (1670€) + (3) 2300 Krājumu starpība (527€) </t>
  </si>
  <si>
    <t>Matlab iegādes licence</t>
  </si>
  <si>
    <t>2018. gada 29. oktobrī</t>
  </si>
  <si>
    <t xml:space="preserve">Starpības pārnese dēļ (1) 2235 darbinieku apmācības Valsts administrācijas skolā (440€) + (2) 5121 Matlab iegādes licence (3000€) + (3) 2300 Krājumu starpība (527€) </t>
  </si>
  <si>
    <t xml:space="preserve">(atbilstoši 2018. gada finansēšanas plānam Nr. 213068429000000001B/6) </t>
  </si>
  <si>
    <t>2018. gada 13. novembrī</t>
  </si>
  <si>
    <t xml:space="preserve">(atbilstoši 2018. gada finansēšanas plānam Nr. 213068429000000001B/7) </t>
  </si>
  <si>
    <t>Divas Matlab licences un viena e-view licence.</t>
  </si>
  <si>
    <t>Maināmo paklāju noma</t>
  </si>
  <si>
    <t>Apropriācijas palielinājums IT licenču iegādes dēļ</t>
  </si>
  <si>
    <t>Tarifa izmaiņas</t>
  </si>
  <si>
    <t xml:space="preserve">Piemaksa sekretariāta darbiniekiem </t>
  </si>
  <si>
    <t>Precizēts atbilstoši klasifikācijas faktam</t>
  </si>
  <si>
    <t>2018. gada 27. decembrī</t>
  </si>
  <si>
    <t>2019. gada 31. janvārī</t>
  </si>
  <si>
    <t>Monitora iegāde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</si>
</sst>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64"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4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</font>
    <font>
      <sz val="10"/>
      <name val="Times New Roman"/>
      <family val="1"/>
      <charset val="186"/>
    </font>
    <font>
      <sz val="11"/>
      <name val="Times New Roman"/>
      <family val="1"/>
    </font>
    <font>
      <sz val="10"/>
      <name val="Helv"/>
    </font>
    <font>
      <b/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BaltGaramond"/>
      <family val="2"/>
    </font>
    <font>
      <i/>
      <sz val="10"/>
      <color indexed="23"/>
      <name val="Arial"/>
      <family val="2"/>
    </font>
    <font>
      <i/>
      <sz val="10"/>
      <color rgb="FF7F7F7F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Times New Roman Baltic"/>
      <charset val="186"/>
    </font>
    <font>
      <sz val="10"/>
      <name val="Palatino Linotype"/>
      <family val="1"/>
      <charset val="186"/>
    </font>
    <font>
      <sz val="10"/>
      <color theme="1"/>
      <name val="Arial"/>
      <family val="2"/>
      <charset val="186"/>
    </font>
    <font>
      <sz val="11"/>
      <name val="Arial"/>
      <family val="2"/>
    </font>
    <font>
      <sz val="10"/>
      <color indexed="8"/>
      <name val="Arial"/>
      <family val="2"/>
      <charset val="186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sz val="10"/>
      <name val="BaltHelvetica"/>
    </font>
    <font>
      <sz val="10"/>
      <color indexed="8"/>
      <name val="Times New Roman"/>
      <family val="1"/>
      <charset val="186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Times New Roman"/>
      <family val="1"/>
      <charset val="186"/>
    </font>
    <font>
      <b/>
      <sz val="12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BaltGaramond"/>
      <family val="2"/>
      <charset val="186"/>
    </font>
    <font>
      <sz val="11"/>
      <color indexed="10"/>
      <name val="Calibri"/>
      <family val="2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186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73">
    <xf numFmtId="0" fontId="0" fillId="0" borderId="0"/>
    <xf numFmtId="0" fontId="2" fillId="0" borderId="0"/>
    <xf numFmtId="0" fontId="19" fillId="0" borderId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18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4" fillId="18" borderId="0" applyNumberFormat="0" applyBorder="0" applyAlignment="0" applyProtection="0"/>
    <xf numFmtId="0" fontId="25" fillId="29" borderId="7" applyNumberFormat="0" applyAlignment="0" applyProtection="0"/>
    <xf numFmtId="0" fontId="26" fillId="19" borderId="8" applyNumberFormat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164" fontId="28" fillId="0" borderId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3" borderId="0" applyNumberFormat="0" applyBorder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27" borderId="7" applyNumberFormat="0" applyAlignment="0" applyProtection="0"/>
    <xf numFmtId="165" fontId="28" fillId="34" borderId="0"/>
    <xf numFmtId="0" fontId="36" fillId="0" borderId="12" applyNumberFormat="0" applyFill="0" applyAlignment="0" applyProtection="0"/>
    <xf numFmtId="0" fontId="37" fillId="27" borderId="0" applyNumberFormat="0" applyBorder="0" applyAlignment="0" applyProtection="0"/>
    <xf numFmtId="0" fontId="38" fillId="0" borderId="0"/>
    <xf numFmtId="0" fontId="39" fillId="0" borderId="0"/>
    <xf numFmtId="0" fontId="40" fillId="0" borderId="0"/>
    <xf numFmtId="0" fontId="41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26" borderId="13" applyNumberFormat="0" applyFont="0" applyAlignment="0" applyProtection="0"/>
    <xf numFmtId="0" fontId="2" fillId="26" borderId="13" applyNumberFormat="0" applyFont="0" applyAlignment="0" applyProtection="0"/>
    <xf numFmtId="0" fontId="44" fillId="29" borderId="14" applyNumberFormat="0" applyAlignment="0" applyProtection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45" fillId="0" borderId="0"/>
    <xf numFmtId="0" fontId="14" fillId="0" borderId="0"/>
    <xf numFmtId="0" fontId="14" fillId="0" borderId="0"/>
    <xf numFmtId="9" fontId="43" fillId="0" borderId="0" applyFill="0" applyBorder="0" applyAlignment="0" applyProtection="0"/>
    <xf numFmtId="9" fontId="2" fillId="0" borderId="0" applyFont="0" applyFill="0" applyBorder="0" applyAlignment="0" applyProtection="0"/>
    <xf numFmtId="164" fontId="28" fillId="35" borderId="0" applyBorder="0" applyProtection="0"/>
    <xf numFmtId="4" fontId="46" fillId="36" borderId="15" applyNumberFormat="0" applyFill="0" applyProtection="0">
      <alignment vertical="center"/>
    </xf>
    <xf numFmtId="4" fontId="47" fillId="36" borderId="15" applyNumberFormat="0" applyProtection="0">
      <alignment vertical="center"/>
    </xf>
    <xf numFmtId="4" fontId="47" fillId="36" borderId="15" applyNumberFormat="0" applyFill="0" applyProtection="0">
      <alignment vertical="center"/>
    </xf>
    <xf numFmtId="4" fontId="46" fillId="36" borderId="15" applyNumberFormat="0" applyFill="0" applyProtection="0">
      <alignment vertical="center"/>
    </xf>
    <xf numFmtId="4" fontId="48" fillId="36" borderId="15" applyNumberFormat="0" applyProtection="0">
      <alignment vertical="center"/>
    </xf>
    <xf numFmtId="4" fontId="49" fillId="36" borderId="16" applyNumberFormat="0" applyFill="0" applyProtection="0">
      <alignment horizontal="left" vertical="center"/>
    </xf>
    <xf numFmtId="4" fontId="47" fillId="36" borderId="15" applyNumberFormat="0" applyProtection="0">
      <alignment horizontal="left" vertical="center" indent="1"/>
    </xf>
    <xf numFmtId="4" fontId="47" fillId="36" borderId="15" applyNumberFormat="0" applyFill="0" applyProtection="0">
      <alignment horizontal="left" vertical="center" indent="1"/>
    </xf>
    <xf numFmtId="0" fontId="47" fillId="36" borderId="15" applyNumberFormat="0" applyProtection="0">
      <alignment horizontal="left" vertical="top" indent="1"/>
    </xf>
    <xf numFmtId="4" fontId="49" fillId="3" borderId="0" applyNumberFormat="0" applyFill="0" applyProtection="0">
      <alignment horizontal="left" vertical="center" indent="1"/>
    </xf>
    <xf numFmtId="4" fontId="47" fillId="0" borderId="0" applyNumberFormat="0" applyProtection="0">
      <alignment horizontal="left" vertical="center" indent="1"/>
    </xf>
    <xf numFmtId="4" fontId="47" fillId="3" borderId="0" applyNumberFormat="0" applyFill="0" applyProtection="0">
      <alignment horizontal="left" vertical="center" indent="1"/>
    </xf>
    <xf numFmtId="4" fontId="20" fillId="8" borderId="15" applyNumberFormat="0" applyProtection="0">
      <alignment horizontal="right" vertical="center"/>
    </xf>
    <xf numFmtId="4" fontId="20" fillId="4" borderId="15" applyNumberFormat="0" applyProtection="0">
      <alignment horizontal="right" vertical="center"/>
    </xf>
    <xf numFmtId="4" fontId="20" fillId="37" borderId="15" applyNumberFormat="0" applyProtection="0">
      <alignment horizontal="right" vertical="center"/>
    </xf>
    <xf numFmtId="4" fontId="20" fillId="38" borderId="15" applyNumberFormat="0" applyProtection="0">
      <alignment horizontal="right" vertical="center"/>
    </xf>
    <xf numFmtId="4" fontId="20" fillId="39" borderId="15" applyNumberFormat="0" applyProtection="0">
      <alignment horizontal="right" vertical="center"/>
    </xf>
    <xf numFmtId="4" fontId="20" fillId="40" borderId="15" applyNumberFormat="0" applyProtection="0">
      <alignment horizontal="right" vertical="center"/>
    </xf>
    <xf numFmtId="4" fontId="20" fillId="10" borderId="15" applyNumberFormat="0" applyProtection="0">
      <alignment horizontal="right" vertical="center"/>
    </xf>
    <xf numFmtId="4" fontId="20" fillId="41" borderId="15" applyNumberFormat="0" applyProtection="0">
      <alignment horizontal="right" vertical="center"/>
    </xf>
    <xf numFmtId="4" fontId="20" fillId="42" borderId="15" applyNumberFormat="0" applyProtection="0">
      <alignment horizontal="right" vertical="center"/>
    </xf>
    <xf numFmtId="4" fontId="47" fillId="43" borderId="17" applyNumberFormat="0" applyProtection="0">
      <alignment horizontal="left" vertical="center" indent="1"/>
    </xf>
    <xf numFmtId="4" fontId="20" fillId="44" borderId="0" applyNumberFormat="0" applyProtection="0">
      <alignment horizontal="left" vertical="center" indent="1"/>
    </xf>
    <xf numFmtId="4" fontId="50" fillId="9" borderId="0" applyNumberFormat="0" applyProtection="0">
      <alignment horizontal="left" vertical="center" indent="1"/>
    </xf>
    <xf numFmtId="4" fontId="50" fillId="9" borderId="0" applyNumberFormat="0" applyProtection="0">
      <alignment horizontal="left" vertical="center" indent="1"/>
    </xf>
    <xf numFmtId="4" fontId="46" fillId="3" borderId="16" applyNumberFormat="0" applyFill="0" applyProtection="0">
      <alignment horizontal="right" vertical="center"/>
    </xf>
    <xf numFmtId="4" fontId="20" fillId="3" borderId="15" applyNumberFormat="0" applyProtection="0">
      <alignment horizontal="right" vertical="center"/>
    </xf>
    <xf numFmtId="4" fontId="20" fillId="3" borderId="15" applyNumberFormat="0" applyFill="0" applyProtection="0">
      <alignment horizontal="right" vertical="center"/>
    </xf>
    <xf numFmtId="4" fontId="42" fillId="44" borderId="0" applyNumberFormat="0" applyProtection="0">
      <alignment horizontal="left" vertical="center" indent="1"/>
    </xf>
    <xf numFmtId="4" fontId="42" fillId="44" borderId="0" applyNumberFormat="0" applyProtection="0">
      <alignment horizontal="left" vertical="center" indent="1"/>
    </xf>
    <xf numFmtId="4" fontId="42" fillId="3" borderId="0" applyNumberFormat="0" applyProtection="0">
      <alignment horizontal="left" vertical="center" indent="1"/>
    </xf>
    <xf numFmtId="4" fontId="42" fillId="3" borderId="0" applyNumberFormat="0" applyProtection="0">
      <alignment horizontal="left" vertical="center" indent="1"/>
    </xf>
    <xf numFmtId="0" fontId="10" fillId="9" borderId="15" applyNumberFormat="0" applyFill="0" applyProtection="0">
      <alignment horizontal="left" vertical="center" indent="1"/>
    </xf>
    <xf numFmtId="0" fontId="10" fillId="0" borderId="0" applyNumberFormat="0" applyProtection="0">
      <alignment horizontal="left" vertical="center" wrapText="1" indent="1" shrinkToFit="1"/>
    </xf>
    <xf numFmtId="0" fontId="2" fillId="9" borderId="15" applyNumberFormat="0" applyFill="0" applyProtection="0">
      <alignment horizontal="left" vertical="center" indent="1"/>
    </xf>
    <xf numFmtId="0" fontId="2" fillId="9" borderId="15" applyNumberFormat="0" applyProtection="0">
      <alignment horizontal="left" vertical="top" indent="1"/>
    </xf>
    <xf numFmtId="0" fontId="2" fillId="9" borderId="15" applyNumberFormat="0" applyProtection="0">
      <alignment horizontal="left" vertical="top" indent="1"/>
    </xf>
    <xf numFmtId="0" fontId="10" fillId="3" borderId="15" applyNumberFormat="0" applyFill="0" applyProtection="0">
      <alignment horizontal="left" vertical="center" indent="1"/>
    </xf>
    <xf numFmtId="0" fontId="10" fillId="0" borderId="0" applyNumberFormat="0" applyProtection="0">
      <alignment horizontal="left" vertical="center" wrapText="1" indent="1" shrinkToFit="1"/>
    </xf>
    <xf numFmtId="0" fontId="2" fillId="3" borderId="15" applyNumberFormat="0" applyFill="0" applyProtection="0">
      <alignment horizontal="left" vertical="center" indent="1"/>
    </xf>
    <xf numFmtId="0" fontId="2" fillId="3" borderId="15" applyNumberFormat="0" applyProtection="0">
      <alignment horizontal="left" vertical="top" indent="1"/>
    </xf>
    <xf numFmtId="0" fontId="2" fillId="3" borderId="15" applyNumberFormat="0" applyProtection="0">
      <alignment horizontal="left" vertical="top" indent="1"/>
    </xf>
    <xf numFmtId="0" fontId="10" fillId="7" borderId="15" applyNumberFormat="0" applyFill="0" applyProtection="0">
      <alignment horizontal="left" vertical="center" indent="1"/>
    </xf>
    <xf numFmtId="0" fontId="10" fillId="0" borderId="0" applyNumberFormat="0" applyProtection="0">
      <alignment horizontal="left" vertical="center" wrapText="1" indent="1" shrinkToFit="1"/>
    </xf>
    <xf numFmtId="0" fontId="2" fillId="7" borderId="15" applyNumberFormat="0" applyFill="0" applyProtection="0">
      <alignment horizontal="left" vertical="center" indent="1"/>
    </xf>
    <xf numFmtId="0" fontId="2" fillId="7" borderId="15" applyNumberFormat="0" applyProtection="0">
      <alignment horizontal="left" vertical="top" indent="1"/>
    </xf>
    <xf numFmtId="0" fontId="2" fillId="7" borderId="15" applyNumberFormat="0" applyProtection="0">
      <alignment horizontal="left" vertical="top" indent="1"/>
    </xf>
    <xf numFmtId="0" fontId="10" fillId="44" borderId="15" applyNumberFormat="0" applyFill="0" applyProtection="0">
      <alignment horizontal="left" vertical="center" indent="1"/>
    </xf>
    <xf numFmtId="0" fontId="2" fillId="0" borderId="3" applyNumberFormat="0" applyProtection="0">
      <alignment horizontal="left" vertical="center" indent="1"/>
    </xf>
    <xf numFmtId="0" fontId="2" fillId="44" borderId="15" applyNumberFormat="0" applyFill="0" applyProtection="0">
      <alignment horizontal="left" vertical="center" indent="1"/>
    </xf>
    <xf numFmtId="0" fontId="2" fillId="44" borderId="15" applyNumberFormat="0" applyProtection="0">
      <alignment horizontal="left" vertical="top" indent="1"/>
    </xf>
    <xf numFmtId="0" fontId="2" fillId="44" borderId="15" applyNumberFormat="0" applyProtection="0">
      <alignment horizontal="left" vertical="top" indent="1"/>
    </xf>
    <xf numFmtId="0" fontId="2" fillId="6" borderId="3" applyNumberFormat="0">
      <protection locked="0"/>
    </xf>
    <xf numFmtId="0" fontId="2" fillId="6" borderId="3" applyNumberFormat="0">
      <protection locked="0"/>
    </xf>
    <xf numFmtId="4" fontId="20" fillId="5" borderId="15" applyNumberFormat="0" applyProtection="0">
      <alignment vertical="center"/>
    </xf>
    <xf numFmtId="4" fontId="51" fillId="5" borderId="15" applyNumberFormat="0" applyProtection="0">
      <alignment vertical="center"/>
    </xf>
    <xf numFmtId="4" fontId="20" fillId="5" borderId="15" applyNumberFormat="0" applyProtection="0">
      <alignment horizontal="left" vertical="center" indent="1"/>
    </xf>
    <xf numFmtId="0" fontId="20" fillId="5" borderId="15" applyNumberFormat="0" applyProtection="0">
      <alignment horizontal="left" vertical="top" indent="1"/>
    </xf>
    <xf numFmtId="4" fontId="46" fillId="44" borderId="15" applyNumberFormat="0" applyFill="0" applyProtection="0">
      <alignment horizontal="right" vertical="center"/>
    </xf>
    <xf numFmtId="4" fontId="46" fillId="0" borderId="0" applyNumberFormat="0" applyProtection="0">
      <alignment horizontal="right"/>
    </xf>
    <xf numFmtId="4" fontId="20" fillId="0" borderId="16" applyNumberFormat="0" applyProtection="0">
      <alignment horizontal="right" vertical="center"/>
    </xf>
    <xf numFmtId="4" fontId="20" fillId="44" borderId="15" applyNumberFormat="0" applyFill="0" applyProtection="0">
      <alignment horizontal="right" vertical="center"/>
    </xf>
    <xf numFmtId="4" fontId="46" fillId="0" borderId="0" applyNumberFormat="0" applyProtection="0">
      <alignment horizontal="right"/>
    </xf>
    <xf numFmtId="4" fontId="51" fillId="44" borderId="15" applyNumberFormat="0" applyProtection="0">
      <alignment horizontal="right" vertical="center"/>
    </xf>
    <xf numFmtId="4" fontId="46" fillId="3" borderId="16" applyNumberFormat="0" applyFill="0" applyProtection="0">
      <alignment horizontal="left" vertical="center"/>
    </xf>
    <xf numFmtId="4" fontId="46" fillId="0" borderId="16" applyNumberFormat="0" applyProtection="0">
      <alignment horizontal="left" wrapText="1" indent="1"/>
    </xf>
    <xf numFmtId="4" fontId="46" fillId="0" borderId="0" applyNumberFormat="0" applyProtection="0">
      <alignment horizontal="left" wrapText="1" indent="1"/>
    </xf>
    <xf numFmtId="4" fontId="20" fillId="0" borderId="16" applyNumberFormat="0" applyProtection="0">
      <alignment horizontal="left" wrapText="1" indent="1"/>
    </xf>
    <xf numFmtId="4" fontId="20" fillId="3" borderId="15" applyNumberFormat="0" applyFill="0" applyProtection="0">
      <alignment horizontal="left" vertical="center" indent="1"/>
    </xf>
    <xf numFmtId="4" fontId="46" fillId="0" borderId="0" applyNumberFormat="0" applyProtection="0">
      <alignment horizontal="left" wrapText="1" indent="1" shrinkToFit="1"/>
    </xf>
    <xf numFmtId="0" fontId="20" fillId="3" borderId="15" applyNumberFormat="0" applyProtection="0">
      <alignment horizontal="left" vertical="top" indent="1"/>
    </xf>
    <xf numFmtId="4" fontId="52" fillId="45" borderId="0" applyNumberFormat="0" applyProtection="0">
      <alignment horizontal="left" vertical="center" indent="1"/>
    </xf>
    <xf numFmtId="4" fontId="52" fillId="45" borderId="0" applyNumberFormat="0" applyProtection="0">
      <alignment horizontal="left" vertical="center" indent="1"/>
    </xf>
    <xf numFmtId="4" fontId="53" fillId="44" borderId="15" applyNumberFormat="0" applyProtection="0">
      <alignment horizontal="right" vertical="center"/>
    </xf>
    <xf numFmtId="0" fontId="54" fillId="0" borderId="0" applyNumberFormat="0" applyFill="0" applyBorder="0" applyAlignment="0" applyProtection="0"/>
    <xf numFmtId="0" fontId="12" fillId="0" borderId="0"/>
    <xf numFmtId="0" fontId="12" fillId="0" borderId="0"/>
    <xf numFmtId="0" fontId="54" fillId="0" borderId="0" applyNumberFormat="0" applyFill="0" applyBorder="0" applyAlignment="0" applyProtection="0"/>
    <xf numFmtId="0" fontId="27" fillId="0" borderId="18" applyNumberFormat="0" applyFill="0" applyAlignment="0" applyProtection="0"/>
    <xf numFmtId="164" fontId="55" fillId="46" borderId="0" applyBorder="0" applyProtection="0"/>
    <xf numFmtId="0" fontId="56" fillId="0" borderId="0" applyNumberFormat="0" applyFill="0" applyBorder="0" applyAlignment="0" applyProtection="0"/>
    <xf numFmtId="0" fontId="1" fillId="0" borderId="0"/>
  </cellStyleXfs>
  <cellXfs count="137">
    <xf numFmtId="0" fontId="0" fillId="0" borderId="0" xfId="0"/>
    <xf numFmtId="0" fontId="2" fillId="0" borderId="0" xfId="1" applyFont="1" applyFill="1" applyAlignment="1"/>
    <xf numFmtId="0" fontId="2" fillId="0" borderId="0" xfId="1" applyFont="1" applyFill="1" applyAlignment="1">
      <alignment wrapText="1"/>
    </xf>
    <xf numFmtId="0" fontId="2" fillId="0" borderId="0" xfId="1" applyFont="1" applyFill="1"/>
    <xf numFmtId="0" fontId="3" fillId="0" borderId="0" xfId="1" applyFont="1" applyFill="1" applyAlignment="1">
      <alignment horizontal="right"/>
    </xf>
    <xf numFmtId="0" fontId="4" fillId="0" borderId="0" xfId="1" applyFont="1" applyFill="1"/>
    <xf numFmtId="0" fontId="2" fillId="0" borderId="0" xfId="0" applyFont="1" applyFill="1" applyAlignment="1">
      <alignment wrapText="1"/>
    </xf>
    <xf numFmtId="0" fontId="5" fillId="0" borderId="0" xfId="0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2" fillId="0" borderId="0" xfId="0" applyFont="1" applyFill="1"/>
    <xf numFmtId="0" fontId="5" fillId="0" borderId="0" xfId="1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3" fillId="0" borderId="0" xfId="1" applyFont="1" applyFill="1" applyAlignment="1"/>
    <xf numFmtId="0" fontId="8" fillId="0" borderId="0" xfId="0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7" fillId="0" borderId="1" xfId="0" applyFont="1" applyFill="1" applyBorder="1" applyAlignment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/>
    <xf numFmtId="0" fontId="7" fillId="0" borderId="2" xfId="0" applyFont="1" applyFill="1" applyBorder="1" applyAlignment="1">
      <alignment wrapText="1"/>
    </xf>
    <xf numFmtId="49" fontId="7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2" fillId="0" borderId="0" xfId="1" applyFill="1" applyAlignment="1">
      <alignment wrapText="1"/>
    </xf>
    <xf numFmtId="0" fontId="13" fillId="0" borderId="0" xfId="1" applyFont="1" applyFill="1" applyAlignment="1">
      <alignment horizontal="center" wrapText="1"/>
    </xf>
    <xf numFmtId="0" fontId="10" fillId="0" borderId="3" xfId="1" applyFont="1" applyFill="1" applyBorder="1" applyAlignment="1">
      <alignment horizontal="center" wrapText="1"/>
    </xf>
    <xf numFmtId="0" fontId="12" fillId="0" borderId="0" xfId="1" applyFont="1" applyFill="1"/>
    <xf numFmtId="0" fontId="5" fillId="0" borderId="0" xfId="0" applyFont="1" applyFill="1" applyAlignment="1">
      <alignment horizontal="left" vertical="center"/>
    </xf>
    <xf numFmtId="0" fontId="10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5" fillId="0" borderId="6" xfId="0" applyFont="1" applyFill="1" applyBorder="1" applyAlignment="1"/>
    <xf numFmtId="0" fontId="5" fillId="0" borderId="0" xfId="1" applyFont="1" applyFill="1"/>
    <xf numFmtId="3" fontId="11" fillId="0" borderId="0" xfId="0" applyNumberFormat="1" applyFont="1" applyFill="1" applyAlignment="1"/>
    <xf numFmtId="0" fontId="16" fillId="0" borderId="3" xfId="1" applyFont="1" applyFill="1" applyBorder="1" applyAlignment="1">
      <alignment horizontal="center"/>
    </xf>
    <xf numFmtId="0" fontId="16" fillId="0" borderId="3" xfId="1" applyFont="1" applyFill="1" applyBorder="1" applyAlignment="1">
      <alignment horizontal="center" vertical="top" wrapText="1"/>
    </xf>
    <xf numFmtId="0" fontId="16" fillId="0" borderId="3" xfId="1" applyFont="1" applyFill="1" applyBorder="1" applyAlignment="1">
      <alignment horizontal="center" vertical="top"/>
    </xf>
    <xf numFmtId="3" fontId="15" fillId="0" borderId="3" xfId="1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justify" vertical="top" wrapText="1"/>
    </xf>
    <xf numFmtId="3" fontId="17" fillId="0" borderId="3" xfId="1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right" wrapText="1"/>
    </xf>
    <xf numFmtId="49" fontId="17" fillId="0" borderId="3" xfId="0" applyNumberFormat="1" applyFont="1" applyFill="1" applyBorder="1" applyAlignment="1">
      <alignment wrapText="1"/>
    </xf>
    <xf numFmtId="1" fontId="17" fillId="0" borderId="4" xfId="0" applyNumberFormat="1" applyFont="1" applyFill="1" applyBorder="1" applyAlignment="1">
      <alignment wrapText="1"/>
    </xf>
    <xf numFmtId="0" fontId="17" fillId="0" borderId="3" xfId="1" applyFont="1" applyFill="1" applyBorder="1" applyAlignment="1">
      <alignment horizontal="justify" wrapText="1"/>
    </xf>
    <xf numFmtId="0" fontId="17" fillId="0" borderId="3" xfId="1" applyFont="1" applyFill="1" applyBorder="1" applyAlignment="1">
      <alignment horizontal="justify"/>
    </xf>
    <xf numFmtId="0" fontId="17" fillId="0" borderId="3" xfId="1" applyFont="1" applyFill="1" applyBorder="1" applyAlignment="1">
      <alignment wrapText="1"/>
    </xf>
    <xf numFmtId="0" fontId="15" fillId="0" borderId="3" xfId="1" applyFont="1" applyFill="1" applyBorder="1" applyAlignment="1">
      <alignment horizontal="justify"/>
    </xf>
    <xf numFmtId="0" fontId="17" fillId="0" borderId="3" xfId="1" applyFont="1" applyFill="1" applyBorder="1" applyAlignment="1">
      <alignment horizontal="center" wrapText="1"/>
    </xf>
    <xf numFmtId="0" fontId="17" fillId="0" borderId="3" xfId="0" applyFont="1" applyFill="1" applyBorder="1" applyAlignment="1">
      <alignment vertical="top" wrapText="1"/>
    </xf>
    <xf numFmtId="1" fontId="17" fillId="0" borderId="5" xfId="0" applyNumberFormat="1" applyFont="1" applyFill="1" applyBorder="1" applyAlignment="1">
      <alignment wrapText="1"/>
    </xf>
    <xf numFmtId="1" fontId="17" fillId="0" borderId="3" xfId="0" applyNumberFormat="1" applyFont="1" applyFill="1" applyBorder="1" applyAlignment="1">
      <alignment wrapText="1"/>
    </xf>
    <xf numFmtId="1" fontId="15" fillId="0" borderId="3" xfId="0" applyNumberFormat="1" applyFont="1" applyFill="1" applyBorder="1" applyAlignment="1">
      <alignment wrapText="1"/>
    </xf>
    <xf numFmtId="1" fontId="17" fillId="0" borderId="3" xfId="0" applyNumberFormat="1" applyFont="1" applyFill="1" applyBorder="1" applyAlignment="1">
      <alignment horizontal="left" wrapText="1" indent="5"/>
    </xf>
    <xf numFmtId="1" fontId="17" fillId="0" borderId="3" xfId="0" applyNumberFormat="1" applyFont="1" applyFill="1" applyBorder="1" applyAlignment="1">
      <alignment horizontal="left" wrapText="1" indent="6"/>
    </xf>
    <xf numFmtId="0" fontId="17" fillId="0" borderId="3" xfId="0" applyFont="1" applyFill="1" applyBorder="1" applyAlignment="1">
      <alignment horizontal="center" wrapText="1"/>
    </xf>
    <xf numFmtId="3" fontId="5" fillId="0" borderId="0" xfId="0" applyNumberFormat="1" applyFont="1" applyFill="1" applyAlignment="1">
      <alignment horizontal="right"/>
    </xf>
    <xf numFmtId="0" fontId="15" fillId="0" borderId="3" xfId="1" applyFont="1" applyFill="1" applyBorder="1" applyAlignment="1">
      <alignment horizontal="left" wrapText="1"/>
    </xf>
    <xf numFmtId="0" fontId="15" fillId="0" borderId="3" xfId="0" applyFont="1" applyFill="1" applyBorder="1"/>
    <xf numFmtId="0" fontId="17" fillId="0" borderId="3" xfId="1" applyFont="1" applyFill="1" applyBorder="1" applyAlignment="1">
      <alignment horizontal="right" wrapText="1"/>
    </xf>
    <xf numFmtId="0" fontId="17" fillId="0" borderId="3" xfId="0" applyFont="1" applyFill="1" applyBorder="1" applyAlignment="1">
      <alignment horizontal="right"/>
    </xf>
    <xf numFmtId="0" fontId="15" fillId="0" borderId="3" xfId="1" applyFont="1" applyFill="1" applyBorder="1" applyAlignment="1">
      <alignment wrapText="1"/>
    </xf>
    <xf numFmtId="0" fontId="17" fillId="0" borderId="3" xfId="1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justify" wrapText="1"/>
    </xf>
    <xf numFmtId="0" fontId="17" fillId="0" borderId="3" xfId="0" applyFont="1" applyFill="1" applyBorder="1" applyAlignment="1">
      <alignment horizontal="justify" wrapText="1"/>
    </xf>
    <xf numFmtId="0" fontId="17" fillId="0" borderId="3" xfId="0" applyFont="1" applyFill="1" applyBorder="1" applyAlignment="1">
      <alignment horizontal="left" wrapText="1"/>
    </xf>
    <xf numFmtId="1" fontId="17" fillId="0" borderId="3" xfId="0" applyNumberFormat="1" applyFont="1" applyFill="1" applyBorder="1" applyAlignment="1">
      <alignment horizontal="left" wrapText="1" indent="4"/>
    </xf>
    <xf numFmtId="0" fontId="4" fillId="0" borderId="0" xfId="1" applyFont="1" applyFill="1" applyAlignment="1">
      <alignment horizontal="right"/>
    </xf>
    <xf numFmtId="3" fontId="2" fillId="0" borderId="0" xfId="1" applyNumberFormat="1" applyFont="1" applyFill="1"/>
    <xf numFmtId="3" fontId="17" fillId="2" borderId="3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/>
    <xf numFmtId="0" fontId="7" fillId="0" borderId="0" xfId="0" applyFont="1" applyFill="1" applyBorder="1" applyAlignment="1">
      <alignment horizontal="center"/>
    </xf>
    <xf numFmtId="0" fontId="4" fillId="0" borderId="0" xfId="1" applyFont="1" applyFill="1" applyBorder="1"/>
    <xf numFmtId="0" fontId="2" fillId="0" borderId="0" xfId="1" applyFont="1" applyFill="1" applyBorder="1"/>
    <xf numFmtId="0" fontId="15" fillId="0" borderId="3" xfId="2" applyFont="1" applyFill="1" applyBorder="1" applyAlignment="1">
      <alignment horizontal="left" wrapText="1"/>
    </xf>
    <xf numFmtId="0" fontId="17" fillId="0" borderId="3" xfId="2" applyFont="1" applyFill="1" applyBorder="1" applyAlignment="1">
      <alignment horizontal="center" wrapText="1"/>
    </xf>
    <xf numFmtId="0" fontId="17" fillId="0" borderId="3" xfId="2" applyFont="1" applyFill="1" applyBorder="1" applyAlignment="1">
      <alignment horizontal="right" wrapText="1"/>
    </xf>
    <xf numFmtId="0" fontId="17" fillId="0" borderId="3" xfId="2" applyFont="1" applyFill="1" applyBorder="1" applyAlignment="1">
      <alignment vertical="top" wrapText="1"/>
    </xf>
    <xf numFmtId="0" fontId="17" fillId="0" borderId="3" xfId="1" applyFont="1" applyFill="1" applyBorder="1" applyAlignment="1">
      <alignment horizontal="right"/>
    </xf>
    <xf numFmtId="0" fontId="15" fillId="0" borderId="3" xfId="2" applyFont="1" applyFill="1" applyBorder="1" applyAlignment="1">
      <alignment horizontal="justify" wrapText="1"/>
    </xf>
    <xf numFmtId="0" fontId="57" fillId="0" borderId="0" xfId="1" applyFont="1" applyFill="1" applyAlignment="1"/>
    <xf numFmtId="0" fontId="17" fillId="0" borderId="3" xfId="0" applyFont="1" applyFill="1" applyBorder="1" applyAlignment="1">
      <alignment horizontal="right" vertical="top" wrapText="1"/>
    </xf>
    <xf numFmtId="3" fontId="59" fillId="0" borderId="0" xfId="1" applyNumberFormat="1" applyFont="1" applyFill="1"/>
    <xf numFmtId="3" fontId="60" fillId="0" borderId="0" xfId="0" applyNumberFormat="1" applyFont="1" applyFill="1" applyBorder="1"/>
    <xf numFmtId="0" fontId="59" fillId="0" borderId="0" xfId="1" applyFont="1" applyFill="1"/>
    <xf numFmtId="0" fontId="59" fillId="0" borderId="0" xfId="1" applyFont="1" applyFill="1" applyAlignment="1">
      <alignment vertical="top"/>
    </xf>
    <xf numFmtId="0" fontId="59" fillId="0" borderId="0" xfId="1" applyFont="1" applyFill="1" applyBorder="1"/>
    <xf numFmtId="0" fontId="59" fillId="0" borderId="0" xfId="0" applyFont="1" applyFill="1"/>
    <xf numFmtId="3" fontId="0" fillId="0" borderId="0" xfId="0" quotePrefix="1" applyNumberFormat="1" applyFill="1" applyBorder="1" applyAlignment="1">
      <alignment vertical="center"/>
    </xf>
    <xf numFmtId="0" fontId="59" fillId="0" borderId="0" xfId="1" applyFont="1" applyFill="1" applyAlignment="1">
      <alignment vertical="center"/>
    </xf>
    <xf numFmtId="3" fontId="59" fillId="0" borderId="0" xfId="1" applyNumberFormat="1" applyFont="1" applyFill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5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4" fontId="5" fillId="0" borderId="0" xfId="1" applyNumberFormat="1" applyFont="1" applyFill="1" applyAlignment="1">
      <alignment vertical="center"/>
    </xf>
    <xf numFmtId="3" fontId="60" fillId="0" borderId="0" xfId="0" applyNumberFormat="1" applyFont="1" applyFill="1" applyBorder="1" applyAlignment="1">
      <alignment vertical="center"/>
    </xf>
    <xf numFmtId="3" fontId="61" fillId="0" borderId="0" xfId="1" applyNumberFormat="1" applyFont="1" applyFill="1"/>
    <xf numFmtId="3" fontId="62" fillId="0" borderId="0" xfId="1" applyNumberFormat="1" applyFont="1" applyFill="1"/>
    <xf numFmtId="3" fontId="63" fillId="0" borderId="0" xfId="1" applyNumberFormat="1" applyFont="1" applyFill="1"/>
    <xf numFmtId="0" fontId="5" fillId="0" borderId="0" xfId="1" applyFont="1" applyFill="1" applyAlignment="1">
      <alignment vertical="center"/>
    </xf>
    <xf numFmtId="1" fontId="5" fillId="0" borderId="0" xfId="1" applyNumberFormat="1" applyFont="1" applyFill="1" applyAlignment="1">
      <alignment vertical="center"/>
    </xf>
    <xf numFmtId="3" fontId="5" fillId="0" borderId="0" xfId="1" applyNumberFormat="1" applyFont="1" applyFill="1"/>
    <xf numFmtId="0" fontId="15" fillId="0" borderId="3" xfId="172" applyFont="1" applyFill="1" applyBorder="1" applyAlignment="1">
      <alignment horizontal="left" wrapText="1"/>
    </xf>
    <xf numFmtId="0" fontId="17" fillId="0" borderId="3" xfId="172" applyFont="1" applyFill="1" applyBorder="1" applyAlignment="1">
      <alignment horizontal="center" wrapText="1"/>
    </xf>
    <xf numFmtId="0" fontId="17" fillId="0" borderId="3" xfId="172" applyFont="1" applyFill="1" applyBorder="1" applyAlignment="1">
      <alignment horizontal="right" wrapText="1"/>
    </xf>
    <xf numFmtId="0" fontId="17" fillId="0" borderId="3" xfId="172" applyFont="1" applyFill="1" applyBorder="1" applyAlignment="1">
      <alignment vertical="top" wrapText="1"/>
    </xf>
    <xf numFmtId="0" fontId="15" fillId="0" borderId="3" xfId="172" applyFont="1" applyFill="1" applyBorder="1" applyAlignment="1">
      <alignment horizontal="justify" wrapText="1"/>
    </xf>
    <xf numFmtId="3" fontId="17" fillId="0" borderId="0" xfId="0" applyNumberFormat="1" applyFont="1" applyFill="1" applyBorder="1"/>
    <xf numFmtId="0" fontId="5" fillId="0" borderId="0" xfId="0" applyFont="1" applyFill="1"/>
    <xf numFmtId="3" fontId="5" fillId="0" borderId="0" xfId="1" applyNumberFormat="1" applyFont="1" applyFill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1" fontId="5" fillId="0" borderId="0" xfId="1" applyNumberFormat="1" applyFont="1" applyFill="1" applyAlignment="1">
      <alignment horizontal="right" vertical="center"/>
    </xf>
    <xf numFmtId="3" fontId="5" fillId="0" borderId="0" xfId="1" applyNumberFormat="1" applyFont="1" applyFill="1" applyAlignment="1">
      <alignment horizontal="right"/>
    </xf>
    <xf numFmtId="3" fontId="17" fillId="0" borderId="0" xfId="0" applyNumberFormat="1" applyFont="1" applyFill="1" applyBorder="1" applyAlignment="1">
      <alignment horizontal="right"/>
    </xf>
    <xf numFmtId="0" fontId="5" fillId="0" borderId="0" xfId="1" applyFont="1" applyFill="1" applyAlignment="1">
      <alignment horizontal="left"/>
    </xf>
    <xf numFmtId="3" fontId="5" fillId="0" borderId="0" xfId="1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Alignment="1">
      <alignment horizontal="right" vertical="top"/>
    </xf>
    <xf numFmtId="0" fontId="5" fillId="0" borderId="0" xfId="1" applyFont="1" applyFill="1" applyAlignment="1">
      <alignment horizontal="left" vertical="top"/>
    </xf>
    <xf numFmtId="3" fontId="17" fillId="0" borderId="0" xfId="0" quotePrefix="1" applyNumberFormat="1" applyFont="1" applyFill="1" applyBorder="1" applyAlignment="1">
      <alignment horizontal="right" vertical="center"/>
    </xf>
    <xf numFmtId="3" fontId="17" fillId="0" borderId="0" xfId="0" applyNumberFormat="1" applyFont="1" applyFill="1" applyBorder="1" applyAlignment="1">
      <alignment horizontal="right" vertical="center"/>
    </xf>
    <xf numFmtId="4" fontId="2" fillId="0" borderId="0" xfId="1" applyNumberFormat="1" applyFont="1" applyFill="1"/>
    <xf numFmtId="4" fontId="2" fillId="0" borderId="0" xfId="1" applyNumberFormat="1" applyFont="1" applyFill="1" applyBorder="1"/>
    <xf numFmtId="4" fontId="0" fillId="0" borderId="0" xfId="0" quotePrefix="1" applyNumberFormat="1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4" fontId="2" fillId="0" borderId="0" xfId="1" applyNumberFormat="1" applyFont="1" applyFill="1" applyAlignment="1">
      <alignment vertical="center"/>
    </xf>
    <xf numFmtId="4" fontId="59" fillId="0" borderId="0" xfId="1" applyNumberFormat="1" applyFont="1" applyFill="1" applyAlignment="1">
      <alignment vertical="center"/>
    </xf>
    <xf numFmtId="4" fontId="60" fillId="0" borderId="0" xfId="0" applyNumberFormat="1" applyFont="1" applyFill="1" applyBorder="1" applyAlignment="1">
      <alignment vertical="center"/>
    </xf>
    <xf numFmtId="4" fontId="59" fillId="0" borderId="0" xfId="1" applyNumberFormat="1" applyFont="1" applyFill="1"/>
    <xf numFmtId="4" fontId="5" fillId="0" borderId="0" xfId="1" applyNumberFormat="1" applyFont="1" applyFill="1"/>
    <xf numFmtId="4" fontId="17" fillId="0" borderId="0" xfId="0" applyNumberFormat="1" applyFont="1" applyFill="1" applyBorder="1"/>
    <xf numFmtId="4" fontId="5" fillId="0" borderId="0" xfId="0" applyNumberFormat="1" applyFont="1" applyFill="1"/>
    <xf numFmtId="4" fontId="17" fillId="0" borderId="0" xfId="1" applyNumberFormat="1" applyFont="1" applyFill="1"/>
    <xf numFmtId="4" fontId="17" fillId="0" borderId="0" xfId="1" applyNumberFormat="1" applyFont="1" applyFill="1" applyAlignment="1">
      <alignment vertical="center"/>
    </xf>
    <xf numFmtId="4" fontId="40" fillId="0" borderId="0" xfId="1" applyNumberFormat="1" applyFont="1" applyFill="1" applyAlignment="1">
      <alignment vertical="center"/>
    </xf>
    <xf numFmtId="4" fontId="60" fillId="0" borderId="0" xfId="1" applyNumberFormat="1" applyFont="1" applyFill="1"/>
  </cellXfs>
  <cellStyles count="173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- 20%" xfId="21"/>
    <cellStyle name="Accent1 - 40%" xfId="22"/>
    <cellStyle name="Accent1 - 60%" xfId="23"/>
    <cellStyle name="Accent1 2" xfId="24"/>
    <cellStyle name="Accent2 - 20%" xfId="25"/>
    <cellStyle name="Accent2 - 40%" xfId="26"/>
    <cellStyle name="Accent2 - 60%" xfId="27"/>
    <cellStyle name="Accent2 2" xfId="28"/>
    <cellStyle name="Accent3 - 20%" xfId="29"/>
    <cellStyle name="Accent3 - 40%" xfId="30"/>
    <cellStyle name="Accent3 - 60%" xfId="31"/>
    <cellStyle name="Accent3 2" xfId="32"/>
    <cellStyle name="Accent4 - 20%" xfId="33"/>
    <cellStyle name="Accent4 - 40%" xfId="34"/>
    <cellStyle name="Accent4 - 60%" xfId="35"/>
    <cellStyle name="Accent4 2" xfId="36"/>
    <cellStyle name="Accent5 - 20%" xfId="37"/>
    <cellStyle name="Accent5 - 40%" xfId="38"/>
    <cellStyle name="Accent5 - 60%" xfId="39"/>
    <cellStyle name="Accent5 2" xfId="40"/>
    <cellStyle name="Accent6 - 20%" xfId="41"/>
    <cellStyle name="Accent6 - 40%" xfId="42"/>
    <cellStyle name="Accent6 - 60%" xfId="43"/>
    <cellStyle name="Accent6 2" xfId="44"/>
    <cellStyle name="Bad 2" xfId="45"/>
    <cellStyle name="Calculation 2" xfId="46"/>
    <cellStyle name="Check Cell 2" xfId="47"/>
    <cellStyle name="Emphasis 1" xfId="48"/>
    <cellStyle name="Emphasis 2" xfId="49"/>
    <cellStyle name="Emphasis 3" xfId="50"/>
    <cellStyle name="exo" xfId="51"/>
    <cellStyle name="Explanatory Text 2" xfId="52"/>
    <cellStyle name="Explanatory Text 3" xfId="53"/>
    <cellStyle name="Good 2" xfId="54"/>
    <cellStyle name="Heading 1 2" xfId="55"/>
    <cellStyle name="Heading 2 2" xfId="56"/>
    <cellStyle name="Heading 3 2" xfId="57"/>
    <cellStyle name="Heading 4 2" xfId="58"/>
    <cellStyle name="Input 2" xfId="59"/>
    <cellStyle name="Koefic." xfId="60"/>
    <cellStyle name="Linked Cell 2" xfId="61"/>
    <cellStyle name="Neutral 2" xfId="62"/>
    <cellStyle name="Normal" xfId="0" builtinId="0"/>
    <cellStyle name="Normal 2" xfId="63"/>
    <cellStyle name="Normal 2 2" xfId="64"/>
    <cellStyle name="Normal 2 2 2" xfId="65"/>
    <cellStyle name="Normal 2 3" xfId="66"/>
    <cellStyle name="Normal 2 4" xfId="67"/>
    <cellStyle name="Normal 3" xfId="68"/>
    <cellStyle name="Normal 4" xfId="69"/>
    <cellStyle name="Normal 5" xfId="70"/>
    <cellStyle name="Normal 6" xfId="71"/>
    <cellStyle name="Normal 7" xfId="72"/>
    <cellStyle name="Normal 8" xfId="2"/>
    <cellStyle name="Normal 8 2" xfId="172"/>
    <cellStyle name="Normal_progr. apaksprogr. kopsavilkumu tame" xfId="1"/>
    <cellStyle name="Note 2" xfId="73"/>
    <cellStyle name="Note 3" xfId="74"/>
    <cellStyle name="Output 2" xfId="75"/>
    <cellStyle name="Parastais 13" xfId="76"/>
    <cellStyle name="Parastais 2" xfId="77"/>
    <cellStyle name="Parastais 2 2" xfId="78"/>
    <cellStyle name="Parastais 2 3" xfId="79"/>
    <cellStyle name="Parastais 2_FMRik_260209_marts_sad1II.variants" xfId="80"/>
    <cellStyle name="Parastais 3" xfId="81"/>
    <cellStyle name="Parastais 4" xfId="82"/>
    <cellStyle name="Parastais 5" xfId="83"/>
    <cellStyle name="Parastais 6" xfId="84"/>
    <cellStyle name="Parastais_FMLikp01_p05_221205_pap_afp_makp" xfId="85"/>
    <cellStyle name="Parasts 3" xfId="86"/>
    <cellStyle name="Parasts 4" xfId="87"/>
    <cellStyle name="Percent 2" xfId="88"/>
    <cellStyle name="Percent 2 2" xfId="89"/>
    <cellStyle name="Pie??m." xfId="90"/>
    <cellStyle name="SAPBEXaggData" xfId="91"/>
    <cellStyle name="SAPBEXaggData 2" xfId="92"/>
    <cellStyle name="SAPBEXaggData 3" xfId="93"/>
    <cellStyle name="SAPBEXaggData 4" xfId="94"/>
    <cellStyle name="SAPBEXaggDataEmph" xfId="95"/>
    <cellStyle name="SAPBEXaggItem" xfId="96"/>
    <cellStyle name="SAPBEXaggItem 2" xfId="97"/>
    <cellStyle name="SAPBEXaggItem 3" xfId="98"/>
    <cellStyle name="SAPBEXaggItemX" xfId="99"/>
    <cellStyle name="SAPBEXchaText" xfId="100"/>
    <cellStyle name="SAPBEXchaText 2" xfId="101"/>
    <cellStyle name="SAPBEXchaText 3" xfId="102"/>
    <cellStyle name="SAPBEXexcBad7" xfId="103"/>
    <cellStyle name="SAPBEXexcBad8" xfId="104"/>
    <cellStyle name="SAPBEXexcBad9" xfId="105"/>
    <cellStyle name="SAPBEXexcCritical4" xfId="106"/>
    <cellStyle name="SAPBEXexcCritical5" xfId="107"/>
    <cellStyle name="SAPBEXexcCritical6" xfId="108"/>
    <cellStyle name="SAPBEXexcGood1" xfId="109"/>
    <cellStyle name="SAPBEXexcGood2" xfId="110"/>
    <cellStyle name="SAPBEXexcGood3" xfId="111"/>
    <cellStyle name="SAPBEXfilterDrill" xfId="112"/>
    <cellStyle name="SAPBEXfilterItem" xfId="113"/>
    <cellStyle name="SAPBEXfilterText" xfId="114"/>
    <cellStyle name="SAPBEXfilterText 2" xfId="115"/>
    <cellStyle name="SAPBEXformats" xfId="116"/>
    <cellStyle name="SAPBEXformats 2" xfId="117"/>
    <cellStyle name="SAPBEXformats 3" xfId="118"/>
    <cellStyle name="SAPBEXheaderItem" xfId="119"/>
    <cellStyle name="SAPBEXheaderItem 2" xfId="120"/>
    <cellStyle name="SAPBEXheaderText" xfId="121"/>
    <cellStyle name="SAPBEXheaderText 2" xfId="122"/>
    <cellStyle name="SAPBEXHLevel0" xfId="123"/>
    <cellStyle name="SAPBEXHLevel0 2" xfId="124"/>
    <cellStyle name="SAPBEXHLevel0 3" xfId="125"/>
    <cellStyle name="SAPBEXHLevel0X" xfId="126"/>
    <cellStyle name="SAPBEXHLevel0X 2" xfId="127"/>
    <cellStyle name="SAPBEXHLevel1" xfId="128"/>
    <cellStyle name="SAPBEXHLevel1 2" xfId="129"/>
    <cellStyle name="SAPBEXHLevel1 3" xfId="130"/>
    <cellStyle name="SAPBEXHLevel1X" xfId="131"/>
    <cellStyle name="SAPBEXHLevel1X 2" xfId="132"/>
    <cellStyle name="SAPBEXHLevel2" xfId="133"/>
    <cellStyle name="SAPBEXHLevel2 2" xfId="134"/>
    <cellStyle name="SAPBEXHLevel2 3" xfId="135"/>
    <cellStyle name="SAPBEXHLevel2X" xfId="136"/>
    <cellStyle name="SAPBEXHLevel2X 2" xfId="137"/>
    <cellStyle name="SAPBEXHLevel3" xfId="138"/>
    <cellStyle name="SAPBEXHLevel3 2" xfId="139"/>
    <cellStyle name="SAPBEXHLevel3 3" xfId="140"/>
    <cellStyle name="SAPBEXHLevel3X" xfId="141"/>
    <cellStyle name="SAPBEXHLevel3X 2" xfId="142"/>
    <cellStyle name="SAPBEXinputData" xfId="143"/>
    <cellStyle name="SAPBEXinputData 2" xfId="144"/>
    <cellStyle name="SAPBEXresData" xfId="145"/>
    <cellStyle name="SAPBEXresDataEmph" xfId="146"/>
    <cellStyle name="SAPBEXresItem" xfId="147"/>
    <cellStyle name="SAPBEXresItemX" xfId="148"/>
    <cellStyle name="SAPBEXstdData" xfId="149"/>
    <cellStyle name="SAPBEXstdData 2" xfId="150"/>
    <cellStyle name="SAPBEXstdData 3" xfId="151"/>
    <cellStyle name="SAPBEXstdData 4" xfId="152"/>
    <cellStyle name="SAPBEXstdData_2009 g _150609" xfId="153"/>
    <cellStyle name="SAPBEXstdDataEmph" xfId="154"/>
    <cellStyle name="SAPBEXstdItem" xfId="155"/>
    <cellStyle name="SAPBEXstdItem 2" xfId="156"/>
    <cellStyle name="SAPBEXstdItem 3" xfId="157"/>
    <cellStyle name="SAPBEXstdItem 4" xfId="158"/>
    <cellStyle name="SAPBEXstdItem 5" xfId="159"/>
    <cellStyle name="SAPBEXstdItem_FMLikp03_081208_15_aprrez" xfId="160"/>
    <cellStyle name="SAPBEXstdItemX" xfId="161"/>
    <cellStyle name="SAPBEXtitle" xfId="162"/>
    <cellStyle name="SAPBEXtitle 2" xfId="163"/>
    <cellStyle name="SAPBEXundefined" xfId="164"/>
    <cellStyle name="Sheet Title" xfId="165"/>
    <cellStyle name="Stils 1" xfId="166"/>
    <cellStyle name="Style 1" xfId="167"/>
    <cellStyle name="Title 2" xfId="168"/>
    <cellStyle name="Total 2" xfId="169"/>
    <cellStyle name="V?st." xfId="170"/>
    <cellStyle name="Warning Text 2" xfId="1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9"/>
  <sheetViews>
    <sheetView tabSelected="1" zoomScaleNormal="100" workbookViewId="0"/>
  </sheetViews>
  <sheetFormatPr defaultRowHeight="15.75"/>
  <cols>
    <col min="1" max="1" width="27.5" style="1" customWidth="1"/>
    <col min="2" max="2" width="70.75" style="2" customWidth="1"/>
    <col min="3" max="3" width="12.625" style="5" customWidth="1"/>
    <col min="4" max="4" width="9" style="122"/>
    <col min="5" max="6" width="9" style="81"/>
    <col min="7" max="16384" width="9" style="3"/>
  </cols>
  <sheetData>
    <row r="1" spans="1:3" ht="18.75">
      <c r="A1" s="4"/>
      <c r="C1" s="7" t="s">
        <v>0</v>
      </c>
    </row>
    <row r="2" spans="1:3" ht="18.75">
      <c r="A2" s="4"/>
      <c r="C2" s="53" t="s">
        <v>272</v>
      </c>
    </row>
    <row r="3" spans="1:3" ht="18.75">
      <c r="A3" s="4"/>
      <c r="C3" s="53" t="s">
        <v>349</v>
      </c>
    </row>
    <row r="4" spans="1:3" ht="18.75">
      <c r="A4" s="4"/>
      <c r="C4" s="8" t="s">
        <v>315</v>
      </c>
    </row>
    <row r="5" spans="1:3" ht="18.75">
      <c r="A5" s="4"/>
      <c r="C5" s="64"/>
    </row>
    <row r="6" spans="1:3" ht="18.75">
      <c r="A6" s="4"/>
      <c r="C6" s="53" t="s">
        <v>399</v>
      </c>
    </row>
    <row r="7" spans="1:3" ht="18.75">
      <c r="A7" s="4"/>
      <c r="B7" s="3"/>
      <c r="C7" s="10"/>
    </row>
    <row r="8" spans="1:3" ht="18.75">
      <c r="A8" s="4"/>
    </row>
    <row r="9" spans="1:3">
      <c r="B9" s="11" t="s">
        <v>1</v>
      </c>
    </row>
    <row r="10" spans="1:3">
      <c r="B10" s="11" t="s">
        <v>2</v>
      </c>
    </row>
    <row r="11" spans="1:3">
      <c r="B11" s="11" t="s">
        <v>354</v>
      </c>
    </row>
    <row r="12" spans="1:3">
      <c r="B12" s="11" t="s">
        <v>391</v>
      </c>
    </row>
    <row r="13" spans="1:3" ht="18.75">
      <c r="A13" s="12"/>
      <c r="B13" s="13"/>
    </row>
    <row r="14" spans="1:3">
      <c r="C14" s="14" t="s">
        <v>3</v>
      </c>
    </row>
    <row r="16" spans="1:3">
      <c r="A16" s="15" t="s">
        <v>4</v>
      </c>
      <c r="B16" s="16" t="s">
        <v>270</v>
      </c>
      <c r="C16" s="17" t="s">
        <v>271</v>
      </c>
    </row>
    <row r="17" spans="1:6">
      <c r="A17" s="18" t="s">
        <v>5</v>
      </c>
      <c r="B17" s="18" t="s">
        <v>6</v>
      </c>
      <c r="C17" s="6"/>
    </row>
    <row r="18" spans="1:6">
      <c r="A18" s="18" t="s">
        <v>7</v>
      </c>
      <c r="B18" s="19" t="s">
        <v>8</v>
      </c>
      <c r="C18" s="20" t="s">
        <v>9</v>
      </c>
    </row>
    <row r="19" spans="1:6">
      <c r="A19" s="18" t="s">
        <v>10</v>
      </c>
      <c r="B19" s="19" t="s">
        <v>11</v>
      </c>
      <c r="C19" s="20" t="s">
        <v>12</v>
      </c>
    </row>
    <row r="20" spans="1:6">
      <c r="A20" s="18" t="s">
        <v>13</v>
      </c>
      <c r="B20" s="19" t="s">
        <v>14</v>
      </c>
      <c r="C20" s="21">
        <v>13</v>
      </c>
    </row>
    <row r="21" spans="1:6" ht="18.75">
      <c r="A21" s="12"/>
      <c r="B21" s="22"/>
    </row>
    <row r="22" spans="1:6" ht="18" customHeight="1"/>
    <row r="23" spans="1:6">
      <c r="B23" s="23" t="s">
        <v>15</v>
      </c>
    </row>
    <row r="24" spans="1:6">
      <c r="B24" s="11" t="s">
        <v>391</v>
      </c>
    </row>
    <row r="25" spans="1:6" s="70" customFormat="1">
      <c r="A25" s="67"/>
      <c r="B25" s="68"/>
      <c r="C25" s="69"/>
      <c r="D25" s="123"/>
      <c r="E25" s="83"/>
      <c r="F25" s="83"/>
    </row>
    <row r="26" spans="1:6" ht="6" customHeight="1"/>
    <row r="27" spans="1:6" ht="38.25">
      <c r="A27" s="24" t="s">
        <v>16</v>
      </c>
      <c r="B27" s="24" t="s">
        <v>17</v>
      </c>
      <c r="C27" s="24" t="s">
        <v>358</v>
      </c>
      <c r="D27" s="118" t="s">
        <v>359</v>
      </c>
      <c r="E27" s="119" t="s">
        <v>365</v>
      </c>
      <c r="F27" s="118" t="s">
        <v>362</v>
      </c>
    </row>
    <row r="28" spans="1:6">
      <c r="A28" s="32">
        <v>1</v>
      </c>
      <c r="B28" s="33">
        <v>2</v>
      </c>
      <c r="C28" s="34">
        <v>3</v>
      </c>
    </row>
    <row r="29" spans="1:6" s="25" customFormat="1">
      <c r="A29" s="54" t="s">
        <v>18</v>
      </c>
      <c r="B29" s="55" t="s">
        <v>19</v>
      </c>
      <c r="C29" s="35">
        <v>204563</v>
      </c>
      <c r="D29" s="122"/>
      <c r="E29" s="81"/>
      <c r="F29" s="79"/>
    </row>
    <row r="30" spans="1:6" ht="31.5" hidden="1">
      <c r="A30" s="54">
        <v>21300</v>
      </c>
      <c r="B30" s="44" t="s">
        <v>20</v>
      </c>
      <c r="C30" s="35"/>
    </row>
    <row r="31" spans="1:6" ht="31.5" hidden="1">
      <c r="A31" s="45">
        <v>21310</v>
      </c>
      <c r="B31" s="42" t="s">
        <v>21</v>
      </c>
      <c r="C31" s="35"/>
    </row>
    <row r="32" spans="1:6" ht="31.5" hidden="1">
      <c r="A32" s="45">
        <v>21320</v>
      </c>
      <c r="B32" s="42" t="s">
        <v>22</v>
      </c>
      <c r="C32" s="35"/>
    </row>
    <row r="33" spans="1:3" ht="31.5" hidden="1">
      <c r="A33" s="45">
        <v>21330</v>
      </c>
      <c r="B33" s="42" t="s">
        <v>23</v>
      </c>
      <c r="C33" s="35"/>
    </row>
    <row r="34" spans="1:3" ht="31.5" hidden="1">
      <c r="A34" s="45">
        <v>21340</v>
      </c>
      <c r="B34" s="42" t="s">
        <v>24</v>
      </c>
      <c r="C34" s="35"/>
    </row>
    <row r="35" spans="1:3" hidden="1">
      <c r="A35" s="45">
        <v>21350</v>
      </c>
      <c r="B35" s="42" t="s">
        <v>25</v>
      </c>
      <c r="C35" s="35"/>
    </row>
    <row r="36" spans="1:3" hidden="1">
      <c r="A36" s="45">
        <v>21360</v>
      </c>
      <c r="B36" s="42" t="s">
        <v>26</v>
      </c>
      <c r="C36" s="35"/>
    </row>
    <row r="37" spans="1:3" hidden="1">
      <c r="A37" s="45">
        <v>21370</v>
      </c>
      <c r="B37" s="42" t="s">
        <v>27</v>
      </c>
      <c r="C37" s="35"/>
    </row>
    <row r="38" spans="1:3" hidden="1">
      <c r="A38" s="45">
        <v>21380</v>
      </c>
      <c r="B38" s="42" t="s">
        <v>28</v>
      </c>
      <c r="C38" s="35"/>
    </row>
    <row r="39" spans="1:3" hidden="1">
      <c r="A39" s="45">
        <v>21390</v>
      </c>
      <c r="B39" s="42" t="s">
        <v>29</v>
      </c>
      <c r="C39" s="35"/>
    </row>
    <row r="40" spans="1:3" hidden="1">
      <c r="A40" s="57" t="s">
        <v>30</v>
      </c>
      <c r="B40" s="36" t="s">
        <v>31</v>
      </c>
      <c r="C40" s="37"/>
    </row>
    <row r="41" spans="1:3" ht="31.5" hidden="1">
      <c r="A41" s="54">
        <v>21400</v>
      </c>
      <c r="B41" s="42" t="s">
        <v>32</v>
      </c>
      <c r="C41" s="35"/>
    </row>
    <row r="42" spans="1:3" ht="31.5" hidden="1">
      <c r="A42" s="45">
        <v>21410</v>
      </c>
      <c r="B42" s="42" t="s">
        <v>33</v>
      </c>
      <c r="C42" s="35"/>
    </row>
    <row r="43" spans="1:3" hidden="1">
      <c r="A43" s="45">
        <v>21420</v>
      </c>
      <c r="B43" s="42" t="s">
        <v>34</v>
      </c>
      <c r="C43" s="35"/>
    </row>
    <row r="44" spans="1:3" hidden="1">
      <c r="A44" s="45">
        <v>21490</v>
      </c>
      <c r="B44" s="42" t="s">
        <v>35</v>
      </c>
      <c r="C44" s="35"/>
    </row>
    <row r="45" spans="1:3" hidden="1">
      <c r="A45" s="56">
        <v>21499</v>
      </c>
      <c r="B45" s="42" t="s">
        <v>36</v>
      </c>
      <c r="C45" s="35"/>
    </row>
    <row r="46" spans="1:3" hidden="1">
      <c r="A46" s="58" t="s">
        <v>37</v>
      </c>
      <c r="B46" s="44" t="s">
        <v>38</v>
      </c>
      <c r="C46" s="35"/>
    </row>
    <row r="47" spans="1:3" hidden="1">
      <c r="A47" s="59">
        <v>21100</v>
      </c>
      <c r="B47" s="42" t="s">
        <v>39</v>
      </c>
      <c r="C47" s="35"/>
    </row>
    <row r="48" spans="1:3" hidden="1">
      <c r="A48" s="45">
        <v>21110</v>
      </c>
      <c r="B48" s="42" t="s">
        <v>40</v>
      </c>
      <c r="C48" s="35"/>
    </row>
    <row r="49" spans="1:3" ht="31.5" hidden="1">
      <c r="A49" s="45">
        <v>21120</v>
      </c>
      <c r="B49" s="42" t="s">
        <v>41</v>
      </c>
      <c r="C49" s="35"/>
    </row>
    <row r="50" spans="1:3" hidden="1">
      <c r="A50" s="45">
        <v>21130</v>
      </c>
      <c r="B50" s="42" t="s">
        <v>42</v>
      </c>
      <c r="C50" s="35"/>
    </row>
    <row r="51" spans="1:3" ht="31.5" hidden="1">
      <c r="A51" s="45">
        <v>21140</v>
      </c>
      <c r="B51" s="42" t="s">
        <v>43</v>
      </c>
      <c r="C51" s="35"/>
    </row>
    <row r="52" spans="1:3" hidden="1">
      <c r="A52" s="45">
        <v>21150</v>
      </c>
      <c r="B52" s="42" t="s">
        <v>44</v>
      </c>
      <c r="C52" s="35"/>
    </row>
    <row r="53" spans="1:3" hidden="1">
      <c r="A53" s="45">
        <v>21160</v>
      </c>
      <c r="B53" s="42" t="s">
        <v>45</v>
      </c>
      <c r="C53" s="35"/>
    </row>
    <row r="54" spans="1:3" ht="31.5" hidden="1">
      <c r="A54" s="45">
        <v>21190</v>
      </c>
      <c r="B54" s="42" t="s">
        <v>46</v>
      </c>
      <c r="C54" s="35"/>
    </row>
    <row r="55" spans="1:3" hidden="1">
      <c r="A55" s="59">
        <v>21200</v>
      </c>
      <c r="B55" s="42" t="s">
        <v>47</v>
      </c>
      <c r="C55" s="35"/>
    </row>
    <row r="56" spans="1:3" hidden="1">
      <c r="A56" s="45">
        <v>21210</v>
      </c>
      <c r="B56" s="42" t="s">
        <v>48</v>
      </c>
      <c r="C56" s="35"/>
    </row>
    <row r="57" spans="1:3" hidden="1">
      <c r="A57" s="45">
        <v>21290</v>
      </c>
      <c r="B57" s="42" t="s">
        <v>49</v>
      </c>
      <c r="C57" s="35"/>
    </row>
    <row r="58" spans="1:3" hidden="1">
      <c r="A58" s="54">
        <v>18000</v>
      </c>
      <c r="B58" s="44" t="s">
        <v>50</v>
      </c>
      <c r="C58" s="35"/>
    </row>
    <row r="59" spans="1:3" hidden="1">
      <c r="A59" s="59">
        <v>18100</v>
      </c>
      <c r="B59" s="42" t="s">
        <v>51</v>
      </c>
      <c r="C59" s="35"/>
    </row>
    <row r="60" spans="1:3" ht="31.5" hidden="1">
      <c r="A60" s="45">
        <v>18130</v>
      </c>
      <c r="B60" s="42" t="s">
        <v>52</v>
      </c>
      <c r="C60" s="35"/>
    </row>
    <row r="61" spans="1:3" hidden="1">
      <c r="A61" s="45">
        <v>18140</v>
      </c>
      <c r="B61" s="42" t="s">
        <v>53</v>
      </c>
      <c r="C61" s="35"/>
    </row>
    <row r="62" spans="1:3" hidden="1">
      <c r="A62" s="45">
        <v>18150</v>
      </c>
      <c r="B62" s="42" t="s">
        <v>54</v>
      </c>
      <c r="C62" s="35"/>
    </row>
    <row r="63" spans="1:3" hidden="1">
      <c r="A63" s="59">
        <v>18400</v>
      </c>
      <c r="B63" s="42" t="s">
        <v>55</v>
      </c>
      <c r="C63" s="35"/>
    </row>
    <row r="64" spans="1:3" ht="31.5" hidden="1">
      <c r="A64" s="45">
        <v>18410</v>
      </c>
      <c r="B64" s="42" t="s">
        <v>56</v>
      </c>
      <c r="C64" s="35"/>
    </row>
    <row r="65" spans="1:6" ht="31.5" hidden="1">
      <c r="A65" s="45">
        <v>18420</v>
      </c>
      <c r="B65" s="42" t="s">
        <v>57</v>
      </c>
      <c r="C65" s="35"/>
    </row>
    <row r="66" spans="1:6" hidden="1">
      <c r="A66" s="54">
        <v>19000</v>
      </c>
      <c r="B66" s="44" t="s">
        <v>58</v>
      </c>
      <c r="C66" s="35"/>
    </row>
    <row r="67" spans="1:6" hidden="1">
      <c r="A67" s="45">
        <v>19500</v>
      </c>
      <c r="B67" s="42" t="s">
        <v>59</v>
      </c>
      <c r="C67" s="35"/>
    </row>
    <row r="68" spans="1:6">
      <c r="A68" s="54">
        <v>21700</v>
      </c>
      <c r="B68" s="42" t="s">
        <v>273</v>
      </c>
      <c r="C68" s="35">
        <v>204563</v>
      </c>
      <c r="F68" s="79"/>
    </row>
    <row r="69" spans="1:6">
      <c r="A69" s="45">
        <v>21710</v>
      </c>
      <c r="B69" s="42" t="s">
        <v>60</v>
      </c>
      <c r="C69" s="37">
        <v>204563</v>
      </c>
      <c r="F69" s="79"/>
    </row>
    <row r="70" spans="1:6" hidden="1">
      <c r="A70" s="45">
        <v>21720</v>
      </c>
      <c r="B70" s="42" t="s">
        <v>61</v>
      </c>
      <c r="C70" s="37"/>
    </row>
    <row r="71" spans="1:6">
      <c r="A71" s="58" t="s">
        <v>62</v>
      </c>
      <c r="B71" s="60" t="s">
        <v>63</v>
      </c>
      <c r="C71" s="35">
        <v>204563</v>
      </c>
      <c r="F71" s="79"/>
    </row>
    <row r="72" spans="1:6">
      <c r="A72" s="58" t="s">
        <v>336</v>
      </c>
      <c r="B72" s="44" t="s">
        <v>64</v>
      </c>
      <c r="C72" s="35">
        <f>C73</f>
        <v>193563</v>
      </c>
    </row>
    <row r="73" spans="1:6">
      <c r="A73" s="58" t="s">
        <v>65</v>
      </c>
      <c r="B73" s="44" t="s">
        <v>66</v>
      </c>
      <c r="C73" s="35">
        <f>C74+C100</f>
        <v>193563</v>
      </c>
    </row>
    <row r="74" spans="1:6">
      <c r="A74" s="43" t="s">
        <v>274</v>
      </c>
      <c r="B74" s="44" t="s">
        <v>67</v>
      </c>
      <c r="C74" s="35">
        <f>C75+C91</f>
        <v>125480</v>
      </c>
      <c r="D74" s="124"/>
      <c r="E74" s="86"/>
      <c r="F74" s="87"/>
    </row>
    <row r="75" spans="1:6">
      <c r="A75" s="43" t="s">
        <v>275</v>
      </c>
      <c r="B75" s="42" t="s">
        <v>276</v>
      </c>
      <c r="C75" s="35">
        <f>C76+C80+C87</f>
        <v>96646</v>
      </c>
      <c r="D75" s="125"/>
      <c r="E75" s="86"/>
      <c r="F75" s="87"/>
    </row>
    <row r="76" spans="1:6">
      <c r="A76" s="45" t="s">
        <v>68</v>
      </c>
      <c r="B76" s="42" t="s">
        <v>69</v>
      </c>
      <c r="C76" s="37">
        <f>C79</f>
        <v>61046</v>
      </c>
      <c r="D76" s="92"/>
      <c r="E76" s="86"/>
      <c r="F76" s="87"/>
    </row>
    <row r="77" spans="1:6" hidden="1">
      <c r="A77" s="56">
        <v>1113</v>
      </c>
      <c r="B77" s="42" t="s">
        <v>70</v>
      </c>
      <c r="C77" s="37"/>
      <c r="D77" s="126"/>
      <c r="E77" s="86"/>
      <c r="F77" s="86"/>
    </row>
    <row r="78" spans="1:6" hidden="1">
      <c r="A78" s="38">
        <v>1114</v>
      </c>
      <c r="B78" s="61" t="s">
        <v>71</v>
      </c>
      <c r="C78" s="37"/>
      <c r="D78" s="126"/>
      <c r="E78" s="86"/>
      <c r="F78" s="86"/>
    </row>
    <row r="79" spans="1:6">
      <c r="A79" s="38">
        <v>1119</v>
      </c>
      <c r="B79" s="61" t="s">
        <v>72</v>
      </c>
      <c r="C79" s="37">
        <v>61046</v>
      </c>
      <c r="D79" s="92"/>
      <c r="E79" s="86"/>
      <c r="F79" s="87"/>
    </row>
    <row r="80" spans="1:6">
      <c r="A80" s="45" t="s">
        <v>73</v>
      </c>
      <c r="B80" s="42" t="s">
        <v>74</v>
      </c>
      <c r="C80" s="37">
        <v>11531</v>
      </c>
      <c r="D80" s="134"/>
      <c r="E80" s="127"/>
      <c r="F80" s="110"/>
    </row>
    <row r="81" spans="1:8" hidden="1">
      <c r="A81" s="38" t="s">
        <v>75</v>
      </c>
      <c r="B81" s="39" t="s">
        <v>76</v>
      </c>
      <c r="C81" s="37"/>
      <c r="D81" s="135"/>
      <c r="E81" s="86"/>
      <c r="F81" s="86"/>
    </row>
    <row r="82" spans="1:8" hidden="1">
      <c r="A82" s="38">
        <v>1143</v>
      </c>
      <c r="B82" s="39" t="s">
        <v>77</v>
      </c>
      <c r="C82" s="37"/>
      <c r="D82" s="135"/>
      <c r="E82" s="86"/>
      <c r="F82" s="86"/>
    </row>
    <row r="83" spans="1:8">
      <c r="A83" s="38" t="s">
        <v>78</v>
      </c>
      <c r="B83" s="61" t="s">
        <v>79</v>
      </c>
      <c r="C83" s="37">
        <v>8811</v>
      </c>
      <c r="D83" s="134"/>
      <c r="E83" s="127"/>
      <c r="F83" s="110"/>
      <c r="H83" s="65"/>
    </row>
    <row r="84" spans="1:8">
      <c r="A84" s="38">
        <v>1147</v>
      </c>
      <c r="B84" s="61" t="s">
        <v>352</v>
      </c>
      <c r="C84" s="37">
        <v>315</v>
      </c>
      <c r="D84" s="92"/>
      <c r="E84" s="86"/>
      <c r="F84" s="87"/>
    </row>
    <row r="85" spans="1:8">
      <c r="A85" s="38" t="s">
        <v>80</v>
      </c>
      <c r="B85" s="61" t="s">
        <v>81</v>
      </c>
      <c r="C85" s="37">
        <v>2405</v>
      </c>
      <c r="D85" s="92"/>
      <c r="E85" s="86"/>
      <c r="F85" s="87"/>
    </row>
    <row r="86" spans="1:8" hidden="1">
      <c r="A86" s="38" t="s">
        <v>82</v>
      </c>
      <c r="B86" s="61" t="s">
        <v>83</v>
      </c>
      <c r="C86" s="37"/>
      <c r="D86" s="92"/>
      <c r="E86" s="86"/>
      <c r="F86" s="86"/>
    </row>
    <row r="87" spans="1:8">
      <c r="A87" s="45" t="s">
        <v>84</v>
      </c>
      <c r="B87" s="42" t="s">
        <v>85</v>
      </c>
      <c r="C87" s="37">
        <v>24069</v>
      </c>
      <c r="D87" s="92"/>
      <c r="E87" s="127"/>
      <c r="F87" s="110"/>
    </row>
    <row r="88" spans="1:8" ht="31.5" hidden="1">
      <c r="A88" s="45" t="s">
        <v>86</v>
      </c>
      <c r="B88" s="42" t="s">
        <v>87</v>
      </c>
      <c r="C88" s="37"/>
      <c r="D88" s="92"/>
      <c r="E88" s="86"/>
      <c r="F88" s="86"/>
    </row>
    <row r="89" spans="1:8" hidden="1">
      <c r="A89" s="45" t="s">
        <v>88</v>
      </c>
      <c r="B89" s="42" t="s">
        <v>89</v>
      </c>
      <c r="C89" s="37"/>
      <c r="D89" s="92"/>
      <c r="E89" s="86"/>
      <c r="F89" s="86"/>
    </row>
    <row r="90" spans="1:8" ht="31.5" hidden="1">
      <c r="A90" s="45">
        <v>1160</v>
      </c>
      <c r="B90" s="40" t="s">
        <v>90</v>
      </c>
      <c r="C90" s="37"/>
      <c r="D90" s="92"/>
      <c r="E90" s="86"/>
      <c r="F90" s="86"/>
    </row>
    <row r="91" spans="1:8" ht="31.5">
      <c r="A91" s="43" t="s">
        <v>277</v>
      </c>
      <c r="B91" s="42" t="s">
        <v>278</v>
      </c>
      <c r="C91" s="35">
        <f>C92+C93</f>
        <v>28834</v>
      </c>
      <c r="D91" s="92"/>
      <c r="E91" s="86"/>
      <c r="F91" s="87"/>
    </row>
    <row r="92" spans="1:8">
      <c r="A92" s="45" t="s">
        <v>91</v>
      </c>
      <c r="B92" s="42" t="s">
        <v>92</v>
      </c>
      <c r="C92" s="37">
        <v>23092</v>
      </c>
      <c r="D92" s="92"/>
      <c r="E92" s="86"/>
      <c r="F92" s="87"/>
      <c r="G92" s="65"/>
    </row>
    <row r="93" spans="1:8">
      <c r="A93" s="45" t="s">
        <v>93</v>
      </c>
      <c r="B93" s="42" t="s">
        <v>94</v>
      </c>
      <c r="C93" s="37">
        <v>5742</v>
      </c>
      <c r="D93" s="92"/>
      <c r="E93" s="86"/>
      <c r="F93" s="87"/>
    </row>
    <row r="94" spans="1:8" ht="31.5">
      <c r="A94" s="38" t="s">
        <v>95</v>
      </c>
      <c r="B94" s="61" t="s">
        <v>324</v>
      </c>
      <c r="C94" s="37">
        <v>4047</v>
      </c>
      <c r="D94" s="92"/>
      <c r="E94" s="86"/>
      <c r="F94" s="86"/>
    </row>
    <row r="95" spans="1:8" hidden="1">
      <c r="A95" s="38" t="s">
        <v>96</v>
      </c>
      <c r="B95" s="61" t="s">
        <v>97</v>
      </c>
      <c r="C95" s="37"/>
      <c r="D95" s="92"/>
      <c r="E95" s="86"/>
      <c r="F95" s="86"/>
    </row>
    <row r="96" spans="1:8" hidden="1">
      <c r="A96" s="38">
        <v>1224</v>
      </c>
      <c r="B96" s="61" t="s">
        <v>98</v>
      </c>
      <c r="C96" s="37"/>
      <c r="D96" s="92"/>
      <c r="E96" s="86"/>
      <c r="F96" s="86"/>
    </row>
    <row r="97" spans="1:6">
      <c r="A97" s="38" t="s">
        <v>99</v>
      </c>
      <c r="B97" s="61" t="s">
        <v>100</v>
      </c>
      <c r="C97" s="37">
        <v>854</v>
      </c>
      <c r="D97" s="92"/>
      <c r="E97" s="86"/>
      <c r="F97" s="87"/>
    </row>
    <row r="98" spans="1:6" ht="31.5">
      <c r="A98" s="38" t="s">
        <v>101</v>
      </c>
      <c r="B98" s="61" t="s">
        <v>325</v>
      </c>
      <c r="C98" s="37">
        <v>841</v>
      </c>
      <c r="D98" s="92"/>
      <c r="E98" s="86"/>
      <c r="F98" s="87"/>
    </row>
    <row r="99" spans="1:6" hidden="1">
      <c r="A99" s="45" t="s">
        <v>102</v>
      </c>
      <c r="B99" s="42" t="s">
        <v>103</v>
      </c>
      <c r="C99" s="37"/>
      <c r="D99" s="126"/>
      <c r="E99" s="86"/>
      <c r="F99" s="86"/>
    </row>
    <row r="100" spans="1:6">
      <c r="A100" s="41" t="s">
        <v>279</v>
      </c>
      <c r="B100" s="42" t="s">
        <v>280</v>
      </c>
      <c r="C100" s="35">
        <v>68083</v>
      </c>
      <c r="D100" s="125"/>
      <c r="E100" s="86"/>
      <c r="F100" s="89"/>
    </row>
    <row r="101" spans="1:6">
      <c r="A101" s="43" t="s">
        <v>281</v>
      </c>
      <c r="B101" s="44" t="s">
        <v>104</v>
      </c>
      <c r="C101" s="35">
        <f>C105+C102</f>
        <v>14058</v>
      </c>
      <c r="D101" s="126"/>
      <c r="E101" s="86"/>
      <c r="F101" s="86"/>
    </row>
    <row r="102" spans="1:6">
      <c r="A102" s="45" t="s">
        <v>105</v>
      </c>
      <c r="B102" s="42" t="s">
        <v>106</v>
      </c>
      <c r="C102" s="37">
        <v>32</v>
      </c>
      <c r="D102" s="92"/>
      <c r="E102" s="86"/>
      <c r="F102" s="86"/>
    </row>
    <row r="103" spans="1:6">
      <c r="A103" s="38" t="s">
        <v>107</v>
      </c>
      <c r="B103" s="46" t="s">
        <v>108</v>
      </c>
      <c r="C103" s="37">
        <v>12</v>
      </c>
      <c r="D103" s="92"/>
      <c r="E103" s="86"/>
      <c r="F103" s="86"/>
    </row>
    <row r="104" spans="1:6">
      <c r="A104" s="38" t="s">
        <v>109</v>
      </c>
      <c r="B104" s="46" t="s">
        <v>110</v>
      </c>
      <c r="C104" s="37">
        <v>20</v>
      </c>
      <c r="D104" s="92"/>
      <c r="E104" s="86"/>
      <c r="F104" s="86"/>
    </row>
    <row r="105" spans="1:6">
      <c r="A105" s="45">
        <v>2120</v>
      </c>
      <c r="B105" s="42" t="s">
        <v>316</v>
      </c>
      <c r="C105" s="37">
        <f>C106+C107</f>
        <v>14026</v>
      </c>
      <c r="D105" s="92"/>
      <c r="E105" s="86"/>
      <c r="F105" s="87"/>
    </row>
    <row r="106" spans="1:6">
      <c r="A106" s="38">
        <v>2121</v>
      </c>
      <c r="B106" s="42" t="s">
        <v>317</v>
      </c>
      <c r="C106" s="37">
        <v>3236</v>
      </c>
      <c r="D106" s="127"/>
      <c r="E106" s="86"/>
      <c r="F106" s="86"/>
    </row>
    <row r="107" spans="1:6">
      <c r="A107" s="38">
        <v>2122</v>
      </c>
      <c r="B107" s="42" t="s">
        <v>318</v>
      </c>
      <c r="C107" s="37">
        <v>10790</v>
      </c>
      <c r="D107" s="127"/>
      <c r="E107" s="86"/>
      <c r="F107" s="87"/>
    </row>
    <row r="108" spans="1:6">
      <c r="A108" s="43" t="s">
        <v>282</v>
      </c>
      <c r="B108" s="42" t="s">
        <v>283</v>
      </c>
      <c r="C108" s="35">
        <f>C109+C112+C118+C128+C135+C139</f>
        <v>50550</v>
      </c>
      <c r="D108" s="128"/>
      <c r="E108" s="86"/>
      <c r="F108" s="87"/>
    </row>
    <row r="109" spans="1:6">
      <c r="A109" s="45" t="s">
        <v>115</v>
      </c>
      <c r="B109" s="42" t="s">
        <v>116</v>
      </c>
      <c r="C109" s="37">
        <f>C111</f>
        <v>180</v>
      </c>
      <c r="D109" s="129"/>
    </row>
    <row r="110" spans="1:6" ht="31.5" hidden="1">
      <c r="A110" s="78" t="s">
        <v>117</v>
      </c>
      <c r="B110" s="46" t="s">
        <v>118</v>
      </c>
      <c r="C110" s="37"/>
      <c r="D110" s="129"/>
    </row>
    <row r="111" spans="1:6">
      <c r="A111" s="38">
        <v>2219</v>
      </c>
      <c r="B111" s="46" t="s">
        <v>119</v>
      </c>
      <c r="C111" s="37">
        <v>180</v>
      </c>
      <c r="D111" s="129"/>
    </row>
    <row r="112" spans="1:6">
      <c r="A112" s="45">
        <v>2220</v>
      </c>
      <c r="B112" s="46" t="s">
        <v>319</v>
      </c>
      <c r="C112" s="37">
        <f>C113+C114+C115+C116+C117</f>
        <v>1608</v>
      </c>
      <c r="D112" s="129"/>
    </row>
    <row r="113" spans="1:9">
      <c r="A113" s="38">
        <v>2221</v>
      </c>
      <c r="B113" s="46" t="s">
        <v>330</v>
      </c>
      <c r="C113" s="37">
        <v>958</v>
      </c>
      <c r="D113" s="129"/>
      <c r="F113" s="110"/>
    </row>
    <row r="114" spans="1:9">
      <c r="A114" s="38">
        <v>2222</v>
      </c>
      <c r="B114" s="46" t="s">
        <v>331</v>
      </c>
      <c r="C114" s="37">
        <v>49</v>
      </c>
      <c r="D114" s="136"/>
      <c r="E114" s="112"/>
      <c r="F114" s="110"/>
    </row>
    <row r="115" spans="1:9">
      <c r="A115" s="38">
        <v>2223</v>
      </c>
      <c r="B115" s="46" t="s">
        <v>332</v>
      </c>
      <c r="C115" s="37">
        <v>495</v>
      </c>
      <c r="D115" s="129"/>
      <c r="F115" s="89"/>
    </row>
    <row r="116" spans="1:9" ht="31.5">
      <c r="A116" s="38">
        <v>2224</v>
      </c>
      <c r="B116" s="46" t="s">
        <v>333</v>
      </c>
      <c r="C116" s="37">
        <v>50</v>
      </c>
      <c r="D116" s="129"/>
      <c r="F116" s="89"/>
    </row>
    <row r="117" spans="1:9">
      <c r="A117" s="38">
        <v>2229</v>
      </c>
      <c r="B117" s="46" t="s">
        <v>334</v>
      </c>
      <c r="C117" s="37">
        <v>56</v>
      </c>
      <c r="D117" s="136"/>
      <c r="E117" s="112"/>
      <c r="F117" s="110"/>
    </row>
    <row r="118" spans="1:9" ht="17.25" customHeight="1">
      <c r="A118" s="45" t="s">
        <v>120</v>
      </c>
      <c r="B118" s="46" t="s">
        <v>121</v>
      </c>
      <c r="C118" s="37">
        <v>42072</v>
      </c>
      <c r="D118" s="129"/>
      <c r="E118" s="30"/>
      <c r="F118" s="89"/>
    </row>
    <row r="119" spans="1:9">
      <c r="A119" s="38" t="s">
        <v>122</v>
      </c>
      <c r="B119" s="46" t="s">
        <v>326</v>
      </c>
      <c r="C119" s="37">
        <v>3821</v>
      </c>
      <c r="D119" s="133"/>
      <c r="E119" s="127"/>
      <c r="F119" s="110"/>
    </row>
    <row r="120" spans="1:9" hidden="1">
      <c r="A120" s="38">
        <v>2232</v>
      </c>
      <c r="B120" s="46" t="s">
        <v>123</v>
      </c>
      <c r="C120" s="66"/>
      <c r="D120" s="133"/>
      <c r="E120" s="30"/>
      <c r="F120" s="30"/>
    </row>
    <row r="121" spans="1:9" hidden="1">
      <c r="A121" s="38" t="s">
        <v>124</v>
      </c>
      <c r="B121" s="46" t="s">
        <v>125</v>
      </c>
      <c r="C121" s="66"/>
      <c r="D121" s="133"/>
      <c r="E121" s="30"/>
      <c r="F121" s="30"/>
    </row>
    <row r="122" spans="1:9" hidden="1">
      <c r="A122" s="38">
        <v>2234</v>
      </c>
      <c r="B122" s="46" t="s">
        <v>126</v>
      </c>
      <c r="C122" s="66"/>
      <c r="D122" s="133"/>
      <c r="E122" s="30"/>
      <c r="F122" s="30"/>
    </row>
    <row r="123" spans="1:9">
      <c r="A123" s="38">
        <v>2235</v>
      </c>
      <c r="B123" s="46" t="s">
        <v>357</v>
      </c>
      <c r="C123" s="66">
        <v>750</v>
      </c>
      <c r="D123" s="133"/>
      <c r="E123" s="30"/>
      <c r="F123" s="89"/>
    </row>
    <row r="124" spans="1:9" hidden="1">
      <c r="A124" s="38" t="s">
        <v>127</v>
      </c>
      <c r="B124" s="46" t="s">
        <v>128</v>
      </c>
      <c r="C124" s="66"/>
      <c r="D124" s="133"/>
      <c r="E124" s="30"/>
      <c r="F124" s="30"/>
    </row>
    <row r="125" spans="1:9" hidden="1">
      <c r="A125" s="38">
        <v>2237</v>
      </c>
      <c r="B125" s="47" t="s">
        <v>129</v>
      </c>
      <c r="C125" s="66"/>
      <c r="D125" s="133"/>
      <c r="E125" s="30"/>
      <c r="F125" s="30"/>
    </row>
    <row r="126" spans="1:9" hidden="1">
      <c r="A126" s="38">
        <v>2238</v>
      </c>
      <c r="B126" s="48" t="s">
        <v>130</v>
      </c>
      <c r="C126" s="66"/>
      <c r="D126" s="133"/>
      <c r="E126" s="30"/>
      <c r="F126" s="30"/>
    </row>
    <row r="127" spans="1:9">
      <c r="A127" s="38" t="s">
        <v>131</v>
      </c>
      <c r="B127" s="46" t="s">
        <v>132</v>
      </c>
      <c r="C127" s="37">
        <v>37501</v>
      </c>
      <c r="D127" s="131"/>
      <c r="E127" s="127"/>
      <c r="F127" s="110"/>
    </row>
    <row r="128" spans="1:9">
      <c r="A128" s="45" t="s">
        <v>133</v>
      </c>
      <c r="B128" s="46" t="s">
        <v>327</v>
      </c>
      <c r="C128" s="37">
        <f>C131+C132</f>
        <v>396</v>
      </c>
      <c r="D128" s="130"/>
      <c r="E128" s="30"/>
      <c r="F128" s="30"/>
      <c r="I128" s="65"/>
    </row>
    <row r="129" spans="1:6" hidden="1">
      <c r="A129" s="38" t="s">
        <v>134</v>
      </c>
      <c r="B129" s="46" t="s">
        <v>135</v>
      </c>
      <c r="C129" s="37"/>
      <c r="D129" s="130"/>
      <c r="E129" s="30"/>
      <c r="F129" s="99"/>
    </row>
    <row r="130" spans="1:6" hidden="1">
      <c r="A130" s="38" t="s">
        <v>136</v>
      </c>
      <c r="B130" s="46" t="s">
        <v>137</v>
      </c>
      <c r="C130" s="37"/>
      <c r="D130" s="130"/>
      <c r="E130" s="30"/>
      <c r="F130" s="30"/>
    </row>
    <row r="131" spans="1:6">
      <c r="A131" s="38" t="s">
        <v>138</v>
      </c>
      <c r="B131" s="46" t="s">
        <v>139</v>
      </c>
      <c r="C131" s="37">
        <v>200</v>
      </c>
      <c r="D131" s="130"/>
      <c r="E131" s="30"/>
      <c r="F131" s="30"/>
    </row>
    <row r="132" spans="1:6">
      <c r="A132" s="38" t="s">
        <v>140</v>
      </c>
      <c r="B132" s="46" t="s">
        <v>328</v>
      </c>
      <c r="C132" s="37">
        <v>196</v>
      </c>
      <c r="D132" s="130"/>
      <c r="E132" s="30"/>
      <c r="F132" s="30"/>
    </row>
    <row r="133" spans="1:6" hidden="1">
      <c r="A133" s="38" t="s">
        <v>141</v>
      </c>
      <c r="B133" s="46" t="s">
        <v>142</v>
      </c>
      <c r="C133" s="37"/>
      <c r="D133" s="130"/>
      <c r="E133" s="30"/>
      <c r="F133" s="30"/>
    </row>
    <row r="134" spans="1:6" hidden="1">
      <c r="A134" s="38">
        <v>2249</v>
      </c>
      <c r="B134" s="40" t="s">
        <v>143</v>
      </c>
      <c r="C134" s="37"/>
      <c r="D134" s="130"/>
      <c r="E134" s="30"/>
      <c r="F134" s="30"/>
    </row>
    <row r="135" spans="1:6">
      <c r="A135" s="45" t="s">
        <v>144</v>
      </c>
      <c r="B135" s="42" t="s">
        <v>145</v>
      </c>
      <c r="C135" s="37">
        <v>3486</v>
      </c>
      <c r="D135" s="130"/>
      <c r="E135" s="99"/>
      <c r="F135" s="89"/>
    </row>
    <row r="136" spans="1:6" hidden="1">
      <c r="A136" s="38">
        <v>2251</v>
      </c>
      <c r="B136" s="46" t="s">
        <v>146</v>
      </c>
      <c r="C136" s="37"/>
      <c r="D136" s="130"/>
      <c r="E136" s="30"/>
      <c r="F136" s="30"/>
    </row>
    <row r="137" spans="1:6">
      <c r="A137" s="38">
        <v>2252</v>
      </c>
      <c r="B137" s="46" t="s">
        <v>147</v>
      </c>
      <c r="C137" s="66">
        <v>1906</v>
      </c>
      <c r="D137" s="130"/>
      <c r="E137" s="30"/>
      <c r="F137" s="89"/>
    </row>
    <row r="138" spans="1:6">
      <c r="A138" s="38">
        <v>2259</v>
      </c>
      <c r="B138" s="40" t="s">
        <v>148</v>
      </c>
      <c r="C138" s="66">
        <v>1242</v>
      </c>
      <c r="D138" s="130"/>
      <c r="E138" s="30"/>
      <c r="F138" s="79"/>
    </row>
    <row r="139" spans="1:6">
      <c r="A139" s="45" t="s">
        <v>149</v>
      </c>
      <c r="B139" s="42" t="s">
        <v>150</v>
      </c>
      <c r="C139" s="37">
        <f>C140</f>
        <v>2808</v>
      </c>
      <c r="D139" s="130"/>
      <c r="E139" s="30"/>
      <c r="F139" s="99"/>
    </row>
    <row r="140" spans="1:6">
      <c r="A140" s="38" t="s">
        <v>151</v>
      </c>
      <c r="B140" s="46" t="s">
        <v>152</v>
      </c>
      <c r="C140" s="37">
        <v>2808</v>
      </c>
      <c r="D140" s="130"/>
      <c r="E140" s="30"/>
      <c r="F140" s="30"/>
    </row>
    <row r="141" spans="1:6" hidden="1">
      <c r="A141" s="38" t="s">
        <v>153</v>
      </c>
      <c r="B141" s="46" t="s">
        <v>154</v>
      </c>
      <c r="C141" s="37"/>
      <c r="D141" s="130"/>
      <c r="E141" s="30"/>
      <c r="F141" s="30"/>
    </row>
    <row r="142" spans="1:6" hidden="1">
      <c r="A142" s="38">
        <v>2264</v>
      </c>
      <c r="B142" s="39" t="s">
        <v>155</v>
      </c>
      <c r="C142" s="37"/>
      <c r="D142" s="130"/>
      <c r="E142" s="30"/>
      <c r="F142" s="30"/>
    </row>
    <row r="143" spans="1:6" hidden="1">
      <c r="A143" s="38" t="s">
        <v>156</v>
      </c>
      <c r="B143" s="46" t="s">
        <v>157</v>
      </c>
      <c r="C143" s="37"/>
      <c r="D143" s="130"/>
      <c r="E143" s="30"/>
      <c r="F143" s="30"/>
    </row>
    <row r="144" spans="1:6" hidden="1">
      <c r="A144" s="45" t="s">
        <v>158</v>
      </c>
      <c r="B144" s="42" t="s">
        <v>159</v>
      </c>
      <c r="C144" s="37"/>
      <c r="D144" s="130"/>
      <c r="E144" s="30"/>
      <c r="F144" s="30"/>
    </row>
    <row r="145" spans="1:6" hidden="1">
      <c r="A145" s="56">
        <v>2276</v>
      </c>
      <c r="B145" s="40" t="s">
        <v>160</v>
      </c>
      <c r="C145" s="37"/>
      <c r="D145" s="130"/>
      <c r="E145" s="30"/>
      <c r="F145" s="30"/>
    </row>
    <row r="146" spans="1:6" hidden="1">
      <c r="A146" s="56">
        <v>2279</v>
      </c>
      <c r="B146" s="61" t="s">
        <v>161</v>
      </c>
      <c r="C146" s="37"/>
      <c r="D146" s="130"/>
      <c r="E146" s="30"/>
      <c r="F146" s="30"/>
    </row>
    <row r="147" spans="1:6" hidden="1">
      <c r="A147" s="45" t="s">
        <v>162</v>
      </c>
      <c r="B147" s="42" t="s">
        <v>163</v>
      </c>
      <c r="C147" s="37"/>
      <c r="D147" s="130"/>
      <c r="E147" s="30"/>
      <c r="F147" s="30"/>
    </row>
    <row r="148" spans="1:6" hidden="1">
      <c r="A148" s="38">
        <v>2281</v>
      </c>
      <c r="B148" s="62" t="s">
        <v>164</v>
      </c>
      <c r="C148" s="37"/>
      <c r="D148" s="130"/>
      <c r="E148" s="30"/>
      <c r="F148" s="30"/>
    </row>
    <row r="149" spans="1:6" hidden="1">
      <c r="A149" s="56">
        <v>2282</v>
      </c>
      <c r="B149" s="42" t="s">
        <v>165</v>
      </c>
      <c r="C149" s="37"/>
      <c r="D149" s="130"/>
      <c r="E149" s="30"/>
      <c r="F149" s="30"/>
    </row>
    <row r="150" spans="1:6" s="9" customFormat="1" ht="31.5" hidden="1">
      <c r="A150" s="52">
        <v>2290</v>
      </c>
      <c r="B150" s="61" t="s">
        <v>166</v>
      </c>
      <c r="C150" s="37"/>
      <c r="D150" s="132"/>
      <c r="E150" s="106"/>
      <c r="F150" s="106"/>
    </row>
    <row r="151" spans="1:6" ht="31.5">
      <c r="A151" s="43" t="s">
        <v>284</v>
      </c>
      <c r="B151" s="42" t="s">
        <v>285</v>
      </c>
      <c r="C151" s="35">
        <v>3475</v>
      </c>
      <c r="D151" s="92"/>
      <c r="E151" s="97"/>
      <c r="F151" s="89"/>
    </row>
    <row r="152" spans="1:6">
      <c r="A152" s="45" t="s">
        <v>167</v>
      </c>
      <c r="B152" s="42" t="s">
        <v>329</v>
      </c>
      <c r="C152" s="37">
        <v>3470</v>
      </c>
      <c r="D152" s="92"/>
      <c r="E152" s="127"/>
      <c r="F152" s="79"/>
    </row>
    <row r="153" spans="1:6">
      <c r="A153" s="38" t="s">
        <v>168</v>
      </c>
      <c r="B153" s="46" t="s">
        <v>169</v>
      </c>
      <c r="C153" s="37">
        <v>2497</v>
      </c>
      <c r="D153" s="92"/>
      <c r="F153" s="127"/>
    </row>
    <row r="154" spans="1:6">
      <c r="A154" s="38" t="s">
        <v>170</v>
      </c>
      <c r="B154" s="46" t="s">
        <v>171</v>
      </c>
      <c r="C154" s="37">
        <v>253</v>
      </c>
      <c r="D154" s="92"/>
      <c r="F154" s="127"/>
    </row>
    <row r="155" spans="1:6">
      <c r="A155" s="38">
        <v>2314</v>
      </c>
      <c r="B155" s="46" t="s">
        <v>337</v>
      </c>
      <c r="C155" s="37">
        <v>720</v>
      </c>
      <c r="D155" s="134"/>
      <c r="E155" s="127"/>
      <c r="F155" s="110"/>
    </row>
    <row r="156" spans="1:6">
      <c r="A156" s="45" t="s">
        <v>183</v>
      </c>
      <c r="B156" s="42" t="s">
        <v>338</v>
      </c>
      <c r="C156" s="37">
        <v>5</v>
      </c>
      <c r="D156" s="92"/>
      <c r="E156" s="97"/>
      <c r="F156" s="89"/>
    </row>
    <row r="157" spans="1:6" hidden="1">
      <c r="A157" s="45" t="s">
        <v>172</v>
      </c>
      <c r="B157" s="42" t="s">
        <v>173</v>
      </c>
      <c r="C157" s="37"/>
    </row>
    <row r="158" spans="1:6" hidden="1">
      <c r="A158" s="38" t="s">
        <v>174</v>
      </c>
      <c r="B158" s="46" t="s">
        <v>175</v>
      </c>
      <c r="C158" s="37"/>
    </row>
    <row r="159" spans="1:6" hidden="1">
      <c r="A159" s="38" t="s">
        <v>176</v>
      </c>
      <c r="B159" s="46" t="s">
        <v>177</v>
      </c>
      <c r="C159" s="37"/>
    </row>
    <row r="160" spans="1:6" hidden="1">
      <c r="A160" s="45" t="s">
        <v>178</v>
      </c>
      <c r="B160" s="42" t="s">
        <v>179</v>
      </c>
      <c r="C160" s="37"/>
    </row>
    <row r="161" spans="1:3" ht="31.5" hidden="1">
      <c r="A161" s="45" t="s">
        <v>180</v>
      </c>
      <c r="B161" s="42" t="s">
        <v>181</v>
      </c>
      <c r="C161" s="37"/>
    </row>
    <row r="162" spans="1:3" hidden="1">
      <c r="A162" s="56">
        <v>2341</v>
      </c>
      <c r="B162" s="42" t="s">
        <v>182</v>
      </c>
      <c r="C162" s="37"/>
    </row>
    <row r="163" spans="1:3" hidden="1">
      <c r="A163" s="45" t="s">
        <v>183</v>
      </c>
      <c r="B163" s="42" t="s">
        <v>184</v>
      </c>
      <c r="C163" s="37"/>
    </row>
    <row r="164" spans="1:3" hidden="1">
      <c r="A164" s="45" t="s">
        <v>185</v>
      </c>
      <c r="B164" s="42" t="s">
        <v>186</v>
      </c>
      <c r="C164" s="37"/>
    </row>
    <row r="165" spans="1:3" hidden="1">
      <c r="A165" s="45" t="s">
        <v>187</v>
      </c>
      <c r="B165" s="42" t="s">
        <v>188</v>
      </c>
      <c r="C165" s="37"/>
    </row>
    <row r="166" spans="1:3" hidden="1">
      <c r="A166" s="45" t="s">
        <v>189</v>
      </c>
      <c r="B166" s="42" t="s">
        <v>190</v>
      </c>
      <c r="C166" s="37"/>
    </row>
    <row r="167" spans="1:3" hidden="1">
      <c r="A167" s="45" t="s">
        <v>191</v>
      </c>
      <c r="B167" s="42" t="s">
        <v>192</v>
      </c>
      <c r="C167" s="37"/>
    </row>
    <row r="168" spans="1:3" hidden="1">
      <c r="A168" s="49" t="s">
        <v>193</v>
      </c>
      <c r="B168" s="49" t="s">
        <v>194</v>
      </c>
      <c r="C168" s="35"/>
    </row>
    <row r="169" spans="1:3" hidden="1">
      <c r="A169" s="50" t="s">
        <v>195</v>
      </c>
      <c r="B169" s="48" t="s">
        <v>196</v>
      </c>
      <c r="C169" s="37"/>
    </row>
    <row r="170" spans="1:3" hidden="1">
      <c r="A170" s="51" t="s">
        <v>197</v>
      </c>
      <c r="B170" s="48" t="s">
        <v>198</v>
      </c>
      <c r="C170" s="37"/>
    </row>
    <row r="171" spans="1:3" hidden="1">
      <c r="A171" s="54" t="s">
        <v>199</v>
      </c>
      <c r="B171" s="49" t="s">
        <v>200</v>
      </c>
      <c r="C171" s="35"/>
    </row>
    <row r="172" spans="1:3" hidden="1">
      <c r="A172" s="54">
        <v>3000</v>
      </c>
      <c r="B172" s="49" t="s">
        <v>201</v>
      </c>
      <c r="C172" s="35"/>
    </row>
    <row r="173" spans="1:3" ht="31.5" hidden="1">
      <c r="A173" s="63" t="s">
        <v>202</v>
      </c>
      <c r="B173" s="48" t="s">
        <v>203</v>
      </c>
      <c r="C173" s="37"/>
    </row>
    <row r="174" spans="1:3" hidden="1">
      <c r="A174" s="50" t="s">
        <v>204</v>
      </c>
      <c r="B174" s="48" t="s">
        <v>205</v>
      </c>
      <c r="C174" s="37"/>
    </row>
    <row r="175" spans="1:3" hidden="1">
      <c r="A175" s="58" t="s">
        <v>199</v>
      </c>
      <c r="B175" s="44" t="s">
        <v>200</v>
      </c>
      <c r="C175" s="37"/>
    </row>
    <row r="176" spans="1:3" hidden="1">
      <c r="A176" s="58" t="s">
        <v>206</v>
      </c>
      <c r="B176" s="42" t="s">
        <v>286</v>
      </c>
      <c r="C176" s="37"/>
    </row>
    <row r="177" spans="1:3" hidden="1">
      <c r="A177" s="58" t="s">
        <v>207</v>
      </c>
      <c r="B177" s="42" t="s">
        <v>287</v>
      </c>
      <c r="C177" s="37"/>
    </row>
    <row r="178" spans="1:3" ht="31.5" hidden="1">
      <c r="A178" s="43" t="s">
        <v>288</v>
      </c>
      <c r="B178" s="42" t="s">
        <v>289</v>
      </c>
      <c r="C178" s="37"/>
    </row>
    <row r="179" spans="1:3" hidden="1">
      <c r="A179" s="45" t="s">
        <v>208</v>
      </c>
      <c r="B179" s="42" t="s">
        <v>209</v>
      </c>
      <c r="C179" s="37"/>
    </row>
    <row r="180" spans="1:3" hidden="1">
      <c r="A180" s="45" t="s">
        <v>210</v>
      </c>
      <c r="B180" s="42" t="s">
        <v>211</v>
      </c>
      <c r="C180" s="37"/>
    </row>
    <row r="181" spans="1:3" hidden="1">
      <c r="A181" s="45" t="s">
        <v>212</v>
      </c>
      <c r="B181" s="42" t="s">
        <v>213</v>
      </c>
      <c r="C181" s="37"/>
    </row>
    <row r="182" spans="1:3" ht="47.25" hidden="1">
      <c r="A182" s="45" t="s">
        <v>214</v>
      </c>
      <c r="B182" s="42" t="s">
        <v>290</v>
      </c>
      <c r="C182" s="37"/>
    </row>
    <row r="183" spans="1:3" hidden="1">
      <c r="A183" s="45" t="s">
        <v>215</v>
      </c>
      <c r="B183" s="42" t="s">
        <v>216</v>
      </c>
      <c r="C183" s="37"/>
    </row>
    <row r="184" spans="1:3" ht="31.5" hidden="1">
      <c r="A184" s="45" t="s">
        <v>217</v>
      </c>
      <c r="B184" s="42" t="s">
        <v>218</v>
      </c>
      <c r="C184" s="37"/>
    </row>
    <row r="185" spans="1:3" hidden="1">
      <c r="A185" s="56">
        <v>3261</v>
      </c>
      <c r="B185" s="42" t="s">
        <v>219</v>
      </c>
      <c r="C185" s="37"/>
    </row>
    <row r="186" spans="1:3" hidden="1">
      <c r="A186" s="56">
        <v>3263</v>
      </c>
      <c r="B186" s="42" t="s">
        <v>220</v>
      </c>
      <c r="C186" s="37"/>
    </row>
    <row r="187" spans="1:3" hidden="1">
      <c r="A187" s="45" t="s">
        <v>221</v>
      </c>
      <c r="B187" s="42" t="s">
        <v>222</v>
      </c>
      <c r="C187" s="37"/>
    </row>
    <row r="188" spans="1:3" ht="31.5" hidden="1">
      <c r="A188" s="43" t="s">
        <v>291</v>
      </c>
      <c r="B188" s="42" t="s">
        <v>292</v>
      </c>
      <c r="C188" s="37"/>
    </row>
    <row r="189" spans="1:3" hidden="1">
      <c r="A189" s="43" t="s">
        <v>293</v>
      </c>
      <c r="B189" s="42" t="s">
        <v>294</v>
      </c>
      <c r="C189" s="37"/>
    </row>
    <row r="190" spans="1:3" ht="31.5" hidden="1">
      <c r="A190" s="54">
        <v>3800</v>
      </c>
      <c r="B190" s="44" t="s">
        <v>223</v>
      </c>
      <c r="C190" s="37"/>
    </row>
    <row r="191" spans="1:3" hidden="1">
      <c r="A191" s="43" t="s">
        <v>295</v>
      </c>
      <c r="B191" s="42" t="s">
        <v>296</v>
      </c>
      <c r="C191" s="37"/>
    </row>
    <row r="192" spans="1:3" hidden="1">
      <c r="A192" s="58" t="s">
        <v>224</v>
      </c>
      <c r="B192" s="42" t="s">
        <v>297</v>
      </c>
      <c r="C192" s="37"/>
    </row>
    <row r="193" spans="1:3" hidden="1">
      <c r="A193" s="43" t="s">
        <v>298</v>
      </c>
      <c r="B193" s="42" t="s">
        <v>299</v>
      </c>
      <c r="C193" s="37"/>
    </row>
    <row r="194" spans="1:3" hidden="1">
      <c r="A194" s="45" t="s">
        <v>225</v>
      </c>
      <c r="B194" s="42" t="s">
        <v>226</v>
      </c>
      <c r="C194" s="37"/>
    </row>
    <row r="195" spans="1:3" hidden="1">
      <c r="A195" s="45" t="s">
        <v>227</v>
      </c>
      <c r="B195" s="42" t="s">
        <v>228</v>
      </c>
      <c r="C195" s="37"/>
    </row>
    <row r="196" spans="1:3" hidden="1">
      <c r="A196" s="43" t="s">
        <v>300</v>
      </c>
      <c r="B196" s="42" t="s">
        <v>301</v>
      </c>
      <c r="C196" s="37"/>
    </row>
    <row r="197" spans="1:3" hidden="1">
      <c r="A197" s="58" t="s">
        <v>229</v>
      </c>
      <c r="B197" s="44" t="s">
        <v>230</v>
      </c>
      <c r="C197" s="35"/>
    </row>
    <row r="198" spans="1:3" hidden="1">
      <c r="A198" s="43" t="s">
        <v>302</v>
      </c>
      <c r="B198" s="42" t="s">
        <v>303</v>
      </c>
      <c r="C198" s="37"/>
    </row>
    <row r="199" spans="1:3" hidden="1">
      <c r="A199" s="45" t="s">
        <v>231</v>
      </c>
      <c r="B199" s="42" t="s">
        <v>232</v>
      </c>
      <c r="C199" s="37"/>
    </row>
    <row r="200" spans="1:3" hidden="1">
      <c r="A200" s="45" t="s">
        <v>233</v>
      </c>
      <c r="B200" s="42" t="s">
        <v>234</v>
      </c>
      <c r="C200" s="37"/>
    </row>
    <row r="201" spans="1:3" hidden="1">
      <c r="A201" s="45">
        <v>7630</v>
      </c>
      <c r="B201" s="42" t="s">
        <v>235</v>
      </c>
      <c r="C201" s="37"/>
    </row>
    <row r="202" spans="1:3" hidden="1">
      <c r="A202" s="43" t="s">
        <v>304</v>
      </c>
      <c r="B202" s="42" t="s">
        <v>305</v>
      </c>
      <c r="C202" s="35"/>
    </row>
    <row r="203" spans="1:3" hidden="1">
      <c r="A203" s="45" t="s">
        <v>236</v>
      </c>
      <c r="B203" s="42" t="s">
        <v>237</v>
      </c>
      <c r="C203" s="37"/>
    </row>
    <row r="204" spans="1:3" hidden="1">
      <c r="A204" s="45" t="s">
        <v>238</v>
      </c>
      <c r="B204" s="42" t="s">
        <v>239</v>
      </c>
      <c r="C204" s="37"/>
    </row>
    <row r="205" spans="1:3" hidden="1">
      <c r="A205" s="58" t="s">
        <v>240</v>
      </c>
      <c r="B205" s="44" t="s">
        <v>241</v>
      </c>
      <c r="C205" s="37"/>
    </row>
    <row r="206" spans="1:3" hidden="1">
      <c r="A206" s="58" t="s">
        <v>242</v>
      </c>
      <c r="B206" s="44" t="s">
        <v>243</v>
      </c>
      <c r="C206" s="37"/>
    </row>
    <row r="207" spans="1:3" ht="31.5" hidden="1">
      <c r="A207" s="45" t="s">
        <v>244</v>
      </c>
      <c r="B207" s="42" t="s">
        <v>245</v>
      </c>
      <c r="C207" s="37"/>
    </row>
    <row r="208" spans="1:3" ht="31.5" hidden="1">
      <c r="A208" s="45" t="s">
        <v>246</v>
      </c>
      <c r="B208" s="42" t="s">
        <v>247</v>
      </c>
      <c r="C208" s="37"/>
    </row>
    <row r="209" spans="1:6" hidden="1">
      <c r="A209" s="43" t="s">
        <v>306</v>
      </c>
      <c r="B209" s="42" t="s">
        <v>307</v>
      </c>
      <c r="C209" s="37"/>
    </row>
    <row r="210" spans="1:6" hidden="1">
      <c r="A210" s="45" t="s">
        <v>248</v>
      </c>
      <c r="B210" s="42" t="s">
        <v>249</v>
      </c>
      <c r="C210" s="37"/>
    </row>
    <row r="211" spans="1:6" ht="31.5" hidden="1">
      <c r="A211" s="45" t="s">
        <v>250</v>
      </c>
      <c r="B211" s="42" t="s">
        <v>251</v>
      </c>
      <c r="C211" s="37"/>
    </row>
    <row r="212" spans="1:6" ht="31.5" hidden="1">
      <c r="A212" s="45" t="s">
        <v>252</v>
      </c>
      <c r="B212" s="42" t="s">
        <v>253</v>
      </c>
      <c r="C212" s="37"/>
    </row>
    <row r="213" spans="1:6" hidden="1">
      <c r="A213" s="45" t="s">
        <v>254</v>
      </c>
      <c r="B213" s="42" t="s">
        <v>255</v>
      </c>
      <c r="C213" s="37"/>
    </row>
    <row r="214" spans="1:6" hidden="1">
      <c r="A214" s="45" t="s">
        <v>256</v>
      </c>
      <c r="B214" s="42" t="s">
        <v>257</v>
      </c>
      <c r="C214" s="37"/>
    </row>
    <row r="215" spans="1:6" hidden="1">
      <c r="A215" s="43" t="s">
        <v>308</v>
      </c>
      <c r="B215" s="42" t="s">
        <v>309</v>
      </c>
      <c r="C215" s="37"/>
    </row>
    <row r="216" spans="1:6" hidden="1">
      <c r="A216" s="43" t="s">
        <v>310</v>
      </c>
      <c r="B216" s="42" t="s">
        <v>311</v>
      </c>
      <c r="C216" s="37"/>
    </row>
    <row r="217" spans="1:6" ht="31.5" hidden="1">
      <c r="A217" s="45" t="s">
        <v>258</v>
      </c>
      <c r="B217" s="42" t="s">
        <v>259</v>
      </c>
      <c r="C217" s="37"/>
    </row>
    <row r="218" spans="1:6" ht="47.25" hidden="1">
      <c r="A218" s="45" t="s">
        <v>260</v>
      </c>
      <c r="B218" s="42" t="s">
        <v>261</v>
      </c>
      <c r="C218" s="37"/>
    </row>
    <row r="219" spans="1:6" ht="31.5" hidden="1">
      <c r="A219" s="45" t="s">
        <v>262</v>
      </c>
      <c r="B219" s="42" t="s">
        <v>263</v>
      </c>
      <c r="C219" s="37"/>
    </row>
    <row r="220" spans="1:6">
      <c r="A220" s="58" t="s">
        <v>264</v>
      </c>
      <c r="B220" s="44" t="s">
        <v>265</v>
      </c>
      <c r="C220" s="35">
        <v>11000</v>
      </c>
      <c r="F220" s="79"/>
    </row>
    <row r="221" spans="1:6">
      <c r="A221" s="54">
        <v>5000</v>
      </c>
      <c r="B221" s="42" t="s">
        <v>312</v>
      </c>
      <c r="C221" s="35">
        <v>11000</v>
      </c>
      <c r="F221" s="79"/>
    </row>
    <row r="222" spans="1:6">
      <c r="A222" s="71">
        <v>5100</v>
      </c>
      <c r="B222" s="44" t="s">
        <v>321</v>
      </c>
      <c r="C222" s="35">
        <v>11000</v>
      </c>
      <c r="E222" s="79"/>
      <c r="F222" s="79"/>
    </row>
    <row r="223" spans="1:6">
      <c r="A223" s="72">
        <v>5120</v>
      </c>
      <c r="B223" s="42" t="s">
        <v>266</v>
      </c>
      <c r="C223" s="37">
        <v>11000</v>
      </c>
      <c r="F223" s="79"/>
    </row>
    <row r="224" spans="1:6">
      <c r="A224" s="73">
        <v>5121</v>
      </c>
      <c r="B224" s="42" t="s">
        <v>322</v>
      </c>
      <c r="C224" s="37">
        <v>11000</v>
      </c>
      <c r="F224" s="79"/>
    </row>
    <row r="225" spans="1:7" hidden="1">
      <c r="A225" s="43" t="s">
        <v>313</v>
      </c>
      <c r="B225" s="42" t="s">
        <v>314</v>
      </c>
      <c r="C225" s="35"/>
    </row>
    <row r="226" spans="1:7" hidden="1">
      <c r="A226" s="72" t="s">
        <v>267</v>
      </c>
      <c r="B226" s="42" t="s">
        <v>268</v>
      </c>
      <c r="C226" s="37"/>
    </row>
    <row r="227" spans="1:7" hidden="1">
      <c r="A227" s="73">
        <v>5232</v>
      </c>
      <c r="B227" s="42" t="s">
        <v>323</v>
      </c>
      <c r="C227" s="37"/>
      <c r="E227" s="79"/>
    </row>
    <row r="228" spans="1:7" hidden="1">
      <c r="A228" s="73" t="s">
        <v>339</v>
      </c>
      <c r="B228" s="42" t="s">
        <v>340</v>
      </c>
      <c r="C228" s="37"/>
    </row>
    <row r="229" spans="1:7" hidden="1">
      <c r="A229" s="73">
        <v>5238</v>
      </c>
      <c r="B229" s="42" t="s">
        <v>341</v>
      </c>
      <c r="C229" s="37"/>
      <c r="E229" s="79"/>
    </row>
    <row r="230" spans="1:7" hidden="1">
      <c r="A230" s="73" t="s">
        <v>342</v>
      </c>
      <c r="B230" s="74" t="s">
        <v>350</v>
      </c>
      <c r="C230" s="37"/>
    </row>
    <row r="231" spans="1:7" hidden="1">
      <c r="A231" s="73" t="s">
        <v>343</v>
      </c>
      <c r="B231" s="74" t="s">
        <v>351</v>
      </c>
      <c r="C231" s="37"/>
    </row>
    <row r="232" spans="1:7" hidden="1">
      <c r="A232" s="73">
        <v>5239</v>
      </c>
      <c r="B232" s="42" t="s">
        <v>344</v>
      </c>
      <c r="C232" s="37"/>
    </row>
    <row r="233" spans="1:7" hidden="1">
      <c r="A233" s="75" t="s">
        <v>345</v>
      </c>
      <c r="B233" s="42" t="s">
        <v>345</v>
      </c>
      <c r="C233" s="37"/>
    </row>
    <row r="234" spans="1:7" ht="18.75" customHeight="1">
      <c r="A234" s="58" t="s">
        <v>346</v>
      </c>
      <c r="B234" s="76" t="s">
        <v>269</v>
      </c>
      <c r="C234" s="35">
        <v>0</v>
      </c>
    </row>
    <row r="236" spans="1:7" ht="15.75" customHeight="1">
      <c r="A236" s="26" t="s">
        <v>272</v>
      </c>
      <c r="B236" s="27"/>
      <c r="C236" s="28"/>
    </row>
    <row r="237" spans="1:7" ht="15.75" customHeight="1">
      <c r="A237" s="29" t="s">
        <v>347</v>
      </c>
      <c r="B237" s="26" t="s">
        <v>320</v>
      </c>
      <c r="C237" s="30"/>
    </row>
    <row r="238" spans="1:7" ht="15.75" customHeight="1">
      <c r="A238" s="31" t="str">
        <f>C6</f>
        <v>2019. gada 31. janvārī</v>
      </c>
    </row>
    <row r="239" spans="1:7" s="2" customFormat="1">
      <c r="A239" s="77" t="s">
        <v>348</v>
      </c>
      <c r="C239" s="5"/>
      <c r="D239" s="122"/>
      <c r="E239" s="3"/>
      <c r="F239" s="3"/>
      <c r="G239" s="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1" manualBreakCount="1">
    <brk id="2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/>
  </sheetViews>
  <sheetFormatPr defaultRowHeight="15.75"/>
  <cols>
    <col min="1" max="1" width="27.5" style="1" customWidth="1"/>
    <col min="2" max="2" width="70.75" style="2" customWidth="1"/>
    <col min="3" max="3" width="12.625" style="5" customWidth="1"/>
    <col min="4" max="4" width="9" style="3"/>
    <col min="5" max="6" width="9" style="81"/>
    <col min="7" max="16384" width="9" style="3"/>
  </cols>
  <sheetData>
    <row r="1" spans="1:3" ht="18.75">
      <c r="A1" s="4"/>
      <c r="C1" s="7" t="s">
        <v>0</v>
      </c>
    </row>
    <row r="2" spans="1:3" ht="18.75">
      <c r="A2" s="4"/>
      <c r="C2" s="53" t="s">
        <v>272</v>
      </c>
    </row>
    <row r="3" spans="1:3" ht="18.75">
      <c r="A3" s="4"/>
      <c r="C3" s="53" t="s">
        <v>349</v>
      </c>
    </row>
    <row r="4" spans="1:3" ht="18.75">
      <c r="A4" s="4"/>
      <c r="C4" s="8" t="s">
        <v>315</v>
      </c>
    </row>
    <row r="5" spans="1:3" ht="18.75">
      <c r="A5" s="4"/>
      <c r="C5" s="64"/>
    </row>
    <row r="6" spans="1:3" ht="18.75">
      <c r="A6" s="4"/>
      <c r="C6" s="53" t="s">
        <v>381</v>
      </c>
    </row>
    <row r="7" spans="1:3" ht="18.75">
      <c r="A7" s="4"/>
      <c r="B7" s="3"/>
      <c r="C7" s="10"/>
    </row>
    <row r="8" spans="1:3" ht="18.75">
      <c r="A8" s="4"/>
    </row>
    <row r="9" spans="1:3">
      <c r="B9" s="11" t="s">
        <v>1</v>
      </c>
    </row>
    <row r="10" spans="1:3">
      <c r="B10" s="11" t="s">
        <v>2</v>
      </c>
    </row>
    <row r="11" spans="1:3">
      <c r="B11" s="11" t="s">
        <v>354</v>
      </c>
    </row>
    <row r="12" spans="1:3">
      <c r="B12" s="11" t="s">
        <v>380</v>
      </c>
    </row>
    <row r="13" spans="1:3" ht="18.75">
      <c r="A13" s="12"/>
      <c r="B13" s="13"/>
    </row>
    <row r="14" spans="1:3">
      <c r="C14" s="14" t="s">
        <v>3</v>
      </c>
    </row>
    <row r="16" spans="1:3">
      <c r="A16" s="15" t="s">
        <v>4</v>
      </c>
      <c r="B16" s="16" t="s">
        <v>270</v>
      </c>
      <c r="C16" s="17" t="s">
        <v>271</v>
      </c>
    </row>
    <row r="17" spans="1:6">
      <c r="A17" s="18" t="s">
        <v>5</v>
      </c>
      <c r="B17" s="18" t="s">
        <v>6</v>
      </c>
      <c r="C17" s="6"/>
    </row>
    <row r="18" spans="1:6">
      <c r="A18" s="18" t="s">
        <v>7</v>
      </c>
      <c r="B18" s="19" t="s">
        <v>8</v>
      </c>
      <c r="C18" s="20" t="s">
        <v>9</v>
      </c>
    </row>
    <row r="19" spans="1:6">
      <c r="A19" s="18" t="s">
        <v>10</v>
      </c>
      <c r="B19" s="19" t="s">
        <v>11</v>
      </c>
      <c r="C19" s="20" t="s">
        <v>12</v>
      </c>
    </row>
    <row r="20" spans="1:6">
      <c r="A20" s="18" t="s">
        <v>13</v>
      </c>
      <c r="B20" s="19" t="s">
        <v>14</v>
      </c>
      <c r="C20" s="21">
        <v>13</v>
      </c>
    </row>
    <row r="21" spans="1:6" ht="18.75">
      <c r="A21" s="12"/>
      <c r="B21" s="22"/>
    </row>
    <row r="22" spans="1:6" ht="18" customHeight="1"/>
    <row r="23" spans="1:6">
      <c r="B23" s="23" t="s">
        <v>15</v>
      </c>
    </row>
    <row r="24" spans="1:6">
      <c r="B24" s="11" t="s">
        <v>380</v>
      </c>
    </row>
    <row r="25" spans="1:6" s="70" customFormat="1">
      <c r="A25" s="67"/>
      <c r="B25" s="68"/>
      <c r="C25" s="69"/>
      <c r="E25" s="83"/>
      <c r="F25" s="83"/>
    </row>
    <row r="26" spans="1:6" ht="6" customHeight="1"/>
    <row r="27" spans="1:6" ht="38.25">
      <c r="A27" s="24" t="s">
        <v>16</v>
      </c>
      <c r="B27" s="24" t="s">
        <v>17</v>
      </c>
      <c r="C27" s="24" t="s">
        <v>358</v>
      </c>
      <c r="D27" s="82" t="s">
        <v>359</v>
      </c>
      <c r="E27" s="82" t="s">
        <v>365</v>
      </c>
      <c r="F27" s="82" t="s">
        <v>362</v>
      </c>
    </row>
    <row r="28" spans="1:6">
      <c r="A28" s="32">
        <v>1</v>
      </c>
      <c r="B28" s="33">
        <v>2</v>
      </c>
      <c r="C28" s="34">
        <v>3</v>
      </c>
    </row>
    <row r="29" spans="1:6" s="25" customFormat="1">
      <c r="A29" s="54" t="s">
        <v>18</v>
      </c>
      <c r="B29" s="55" t="s">
        <v>19</v>
      </c>
      <c r="C29" s="35">
        <f>C68</f>
        <v>196563</v>
      </c>
      <c r="E29" s="81"/>
      <c r="F29" s="81"/>
    </row>
    <row r="30" spans="1:6" ht="31.5" hidden="1">
      <c r="A30" s="54">
        <v>21300</v>
      </c>
      <c r="B30" s="44" t="s">
        <v>20</v>
      </c>
      <c r="C30" s="35"/>
    </row>
    <row r="31" spans="1:6" ht="31.5" hidden="1">
      <c r="A31" s="45">
        <v>21310</v>
      </c>
      <c r="B31" s="42" t="s">
        <v>21</v>
      </c>
      <c r="C31" s="35"/>
    </row>
    <row r="32" spans="1:6" ht="31.5" hidden="1">
      <c r="A32" s="45">
        <v>21320</v>
      </c>
      <c r="B32" s="42" t="s">
        <v>22</v>
      </c>
      <c r="C32" s="35"/>
    </row>
    <row r="33" spans="1:3" ht="31.5" hidden="1">
      <c r="A33" s="45">
        <v>21330</v>
      </c>
      <c r="B33" s="42" t="s">
        <v>23</v>
      </c>
      <c r="C33" s="35"/>
    </row>
    <row r="34" spans="1:3" ht="31.5" hidden="1">
      <c r="A34" s="45">
        <v>21340</v>
      </c>
      <c r="B34" s="42" t="s">
        <v>24</v>
      </c>
      <c r="C34" s="35"/>
    </row>
    <row r="35" spans="1:3" hidden="1">
      <c r="A35" s="45">
        <v>21350</v>
      </c>
      <c r="B35" s="42" t="s">
        <v>25</v>
      </c>
      <c r="C35" s="35"/>
    </row>
    <row r="36" spans="1:3" hidden="1">
      <c r="A36" s="45">
        <v>21360</v>
      </c>
      <c r="B36" s="42" t="s">
        <v>26</v>
      </c>
      <c r="C36" s="35"/>
    </row>
    <row r="37" spans="1:3" hidden="1">
      <c r="A37" s="45">
        <v>21370</v>
      </c>
      <c r="B37" s="42" t="s">
        <v>27</v>
      </c>
      <c r="C37" s="35"/>
    </row>
    <row r="38" spans="1:3" hidden="1">
      <c r="A38" s="45">
        <v>21380</v>
      </c>
      <c r="B38" s="42" t="s">
        <v>28</v>
      </c>
      <c r="C38" s="35"/>
    </row>
    <row r="39" spans="1:3" hidden="1">
      <c r="A39" s="45">
        <v>21390</v>
      </c>
      <c r="B39" s="42" t="s">
        <v>29</v>
      </c>
      <c r="C39" s="35"/>
    </row>
    <row r="40" spans="1:3" hidden="1">
      <c r="A40" s="57" t="s">
        <v>30</v>
      </c>
      <c r="B40" s="36" t="s">
        <v>31</v>
      </c>
      <c r="C40" s="37"/>
    </row>
    <row r="41" spans="1:3" ht="31.5" hidden="1">
      <c r="A41" s="54">
        <v>21400</v>
      </c>
      <c r="B41" s="42" t="s">
        <v>32</v>
      </c>
      <c r="C41" s="35"/>
    </row>
    <row r="42" spans="1:3" ht="31.5" hidden="1">
      <c r="A42" s="45">
        <v>21410</v>
      </c>
      <c r="B42" s="42" t="s">
        <v>33</v>
      </c>
      <c r="C42" s="35"/>
    </row>
    <row r="43" spans="1:3" hidden="1">
      <c r="A43" s="45">
        <v>21420</v>
      </c>
      <c r="B43" s="42" t="s">
        <v>34</v>
      </c>
      <c r="C43" s="35"/>
    </row>
    <row r="44" spans="1:3" hidden="1">
      <c r="A44" s="45">
        <v>21490</v>
      </c>
      <c r="B44" s="42" t="s">
        <v>35</v>
      </c>
      <c r="C44" s="35"/>
    </row>
    <row r="45" spans="1:3" hidden="1">
      <c r="A45" s="56">
        <v>21499</v>
      </c>
      <c r="B45" s="42" t="s">
        <v>36</v>
      </c>
      <c r="C45" s="35"/>
    </row>
    <row r="46" spans="1:3" hidden="1">
      <c r="A46" s="58" t="s">
        <v>37</v>
      </c>
      <c r="B46" s="44" t="s">
        <v>38</v>
      </c>
      <c r="C46" s="35"/>
    </row>
    <row r="47" spans="1:3" hidden="1">
      <c r="A47" s="59">
        <v>21100</v>
      </c>
      <c r="B47" s="42" t="s">
        <v>39</v>
      </c>
      <c r="C47" s="35"/>
    </row>
    <row r="48" spans="1:3" hidden="1">
      <c r="A48" s="45">
        <v>21110</v>
      </c>
      <c r="B48" s="42" t="s">
        <v>40</v>
      </c>
      <c r="C48" s="35"/>
    </row>
    <row r="49" spans="1:3" ht="31.5" hidden="1">
      <c r="A49" s="45">
        <v>21120</v>
      </c>
      <c r="B49" s="42" t="s">
        <v>41</v>
      </c>
      <c r="C49" s="35"/>
    </row>
    <row r="50" spans="1:3" hidden="1">
      <c r="A50" s="45">
        <v>21130</v>
      </c>
      <c r="B50" s="42" t="s">
        <v>42</v>
      </c>
      <c r="C50" s="35"/>
    </row>
    <row r="51" spans="1:3" ht="31.5" hidden="1">
      <c r="A51" s="45">
        <v>21140</v>
      </c>
      <c r="B51" s="42" t="s">
        <v>43</v>
      </c>
      <c r="C51" s="35"/>
    </row>
    <row r="52" spans="1:3" hidden="1">
      <c r="A52" s="45">
        <v>21150</v>
      </c>
      <c r="B52" s="42" t="s">
        <v>44</v>
      </c>
      <c r="C52" s="35"/>
    </row>
    <row r="53" spans="1:3" hidden="1">
      <c r="A53" s="45">
        <v>21160</v>
      </c>
      <c r="B53" s="42" t="s">
        <v>45</v>
      </c>
      <c r="C53" s="35"/>
    </row>
    <row r="54" spans="1:3" ht="31.5" hidden="1">
      <c r="A54" s="45">
        <v>21190</v>
      </c>
      <c r="B54" s="42" t="s">
        <v>46</v>
      </c>
      <c r="C54" s="35"/>
    </row>
    <row r="55" spans="1:3" hidden="1">
      <c r="A55" s="59">
        <v>21200</v>
      </c>
      <c r="B55" s="42" t="s">
        <v>47</v>
      </c>
      <c r="C55" s="35"/>
    </row>
    <row r="56" spans="1:3" hidden="1">
      <c r="A56" s="45">
        <v>21210</v>
      </c>
      <c r="B56" s="42" t="s">
        <v>48</v>
      </c>
      <c r="C56" s="35"/>
    </row>
    <row r="57" spans="1:3" hidden="1">
      <c r="A57" s="45">
        <v>21290</v>
      </c>
      <c r="B57" s="42" t="s">
        <v>49</v>
      </c>
      <c r="C57" s="35"/>
    </row>
    <row r="58" spans="1:3" hidden="1">
      <c r="A58" s="54">
        <v>18000</v>
      </c>
      <c r="B58" s="44" t="s">
        <v>50</v>
      </c>
      <c r="C58" s="35"/>
    </row>
    <row r="59" spans="1:3" hidden="1">
      <c r="A59" s="59">
        <v>18100</v>
      </c>
      <c r="B59" s="42" t="s">
        <v>51</v>
      </c>
      <c r="C59" s="35"/>
    </row>
    <row r="60" spans="1:3" ht="31.5" hidden="1">
      <c r="A60" s="45">
        <v>18130</v>
      </c>
      <c r="B60" s="42" t="s">
        <v>52</v>
      </c>
      <c r="C60" s="35"/>
    </row>
    <row r="61" spans="1:3" hidden="1">
      <c r="A61" s="45">
        <v>18140</v>
      </c>
      <c r="B61" s="42" t="s">
        <v>53</v>
      </c>
      <c r="C61" s="35"/>
    </row>
    <row r="62" spans="1:3" hidden="1">
      <c r="A62" s="45">
        <v>18150</v>
      </c>
      <c r="B62" s="42" t="s">
        <v>54</v>
      </c>
      <c r="C62" s="35"/>
    </row>
    <row r="63" spans="1:3" hidden="1">
      <c r="A63" s="59">
        <v>18400</v>
      </c>
      <c r="B63" s="42" t="s">
        <v>55</v>
      </c>
      <c r="C63" s="35"/>
    </row>
    <row r="64" spans="1:3" ht="31.5" hidden="1">
      <c r="A64" s="45">
        <v>18410</v>
      </c>
      <c r="B64" s="42" t="s">
        <v>56</v>
      </c>
      <c r="C64" s="35"/>
    </row>
    <row r="65" spans="1:13" ht="31.5" hidden="1">
      <c r="A65" s="45">
        <v>18420</v>
      </c>
      <c r="B65" s="42" t="s">
        <v>57</v>
      </c>
      <c r="C65" s="35"/>
    </row>
    <row r="66" spans="1:13" hidden="1">
      <c r="A66" s="54">
        <v>19000</v>
      </c>
      <c r="B66" s="44" t="s">
        <v>58</v>
      </c>
      <c r="C66" s="35"/>
    </row>
    <row r="67" spans="1:13" hidden="1">
      <c r="A67" s="45">
        <v>19500</v>
      </c>
      <c r="B67" s="42" t="s">
        <v>59</v>
      </c>
      <c r="C67" s="35"/>
    </row>
    <row r="68" spans="1:13">
      <c r="A68" s="54">
        <v>21700</v>
      </c>
      <c r="B68" s="42" t="s">
        <v>273</v>
      </c>
      <c r="C68" s="35">
        <f>C69</f>
        <v>196563</v>
      </c>
    </row>
    <row r="69" spans="1:13">
      <c r="A69" s="45">
        <v>21710</v>
      </c>
      <c r="B69" s="42" t="s">
        <v>60</v>
      </c>
      <c r="C69" s="37">
        <v>196563</v>
      </c>
    </row>
    <row r="70" spans="1:13" hidden="1">
      <c r="A70" s="45">
        <v>21720</v>
      </c>
      <c r="B70" s="42" t="s">
        <v>61</v>
      </c>
      <c r="C70" s="37"/>
    </row>
    <row r="71" spans="1:13">
      <c r="A71" s="58" t="s">
        <v>62</v>
      </c>
      <c r="B71" s="60" t="s">
        <v>63</v>
      </c>
      <c r="C71" s="35">
        <f>C72</f>
        <v>196563</v>
      </c>
    </row>
    <row r="72" spans="1:13">
      <c r="A72" s="58" t="s">
        <v>336</v>
      </c>
      <c r="B72" s="44" t="s">
        <v>64</v>
      </c>
      <c r="C72" s="35">
        <f>C73</f>
        <v>196563</v>
      </c>
    </row>
    <row r="73" spans="1:13">
      <c r="A73" s="58" t="s">
        <v>65</v>
      </c>
      <c r="B73" s="44" t="s">
        <v>66</v>
      </c>
      <c r="C73" s="35">
        <f>C74+C100</f>
        <v>196563</v>
      </c>
      <c r="D73" s="65"/>
    </row>
    <row r="74" spans="1:13">
      <c r="A74" s="43" t="s">
        <v>274</v>
      </c>
      <c r="B74" s="44" t="s">
        <v>67</v>
      </c>
      <c r="C74" s="35">
        <f>C75+C91</f>
        <v>125480</v>
      </c>
      <c r="D74" s="85"/>
      <c r="E74" s="86"/>
      <c r="F74" s="87"/>
      <c r="J74" s="65"/>
      <c r="M74" s="65"/>
    </row>
    <row r="75" spans="1:13">
      <c r="A75" s="43" t="s">
        <v>275</v>
      </c>
      <c r="B75" s="42" t="s">
        <v>276</v>
      </c>
      <c r="C75" s="35">
        <f>C76+C80+C87</f>
        <v>96646</v>
      </c>
      <c r="D75" s="88"/>
      <c r="E75" s="86"/>
      <c r="F75" s="87"/>
      <c r="J75" s="65"/>
      <c r="M75" s="65"/>
    </row>
    <row r="76" spans="1:13">
      <c r="A76" s="45" t="s">
        <v>68</v>
      </c>
      <c r="B76" s="42" t="s">
        <v>69</v>
      </c>
      <c r="C76" s="37">
        <f>C79</f>
        <v>61046</v>
      </c>
      <c r="D76" s="89"/>
      <c r="E76" s="86"/>
      <c r="F76" s="87"/>
      <c r="J76" s="65"/>
      <c r="M76" s="65"/>
    </row>
    <row r="77" spans="1:13" hidden="1">
      <c r="A77" s="56">
        <v>1113</v>
      </c>
      <c r="B77" s="42" t="s">
        <v>70</v>
      </c>
      <c r="C77" s="37"/>
      <c r="D77" s="90"/>
      <c r="E77" s="86"/>
      <c r="F77" s="86"/>
      <c r="J77" s="65"/>
      <c r="M77" s="65"/>
    </row>
    <row r="78" spans="1:13" hidden="1">
      <c r="A78" s="38">
        <v>1114</v>
      </c>
      <c r="B78" s="61" t="s">
        <v>71</v>
      </c>
      <c r="C78" s="37"/>
      <c r="D78" s="90"/>
      <c r="E78" s="86"/>
      <c r="F78" s="86"/>
      <c r="J78" s="65"/>
      <c r="M78" s="65"/>
    </row>
    <row r="79" spans="1:13">
      <c r="A79" s="38">
        <v>1119</v>
      </c>
      <c r="B79" s="61" t="s">
        <v>72</v>
      </c>
      <c r="C79" s="37">
        <v>61046</v>
      </c>
      <c r="D79" s="89"/>
      <c r="E79" s="86"/>
      <c r="F79" s="87"/>
      <c r="J79" s="65"/>
      <c r="M79" s="65"/>
    </row>
    <row r="80" spans="1:13">
      <c r="A80" s="45" t="s">
        <v>73</v>
      </c>
      <c r="B80" s="42" t="s">
        <v>74</v>
      </c>
      <c r="C80" s="37">
        <f>C83+C84+C85</f>
        <v>10202</v>
      </c>
      <c r="D80" s="89"/>
      <c r="E80" s="86"/>
      <c r="F80" s="87"/>
      <c r="J80" s="65"/>
      <c r="M80" s="65"/>
    </row>
    <row r="81" spans="1:13" hidden="1">
      <c r="A81" s="38" t="s">
        <v>75</v>
      </c>
      <c r="B81" s="39" t="s">
        <v>76</v>
      </c>
      <c r="C81" s="37"/>
      <c r="D81" s="90"/>
      <c r="E81" s="86"/>
      <c r="F81" s="86"/>
      <c r="J81" s="65"/>
      <c r="M81" s="65"/>
    </row>
    <row r="82" spans="1:13" hidden="1">
      <c r="A82" s="38">
        <v>1143</v>
      </c>
      <c r="B82" s="39" t="s">
        <v>77</v>
      </c>
      <c r="C82" s="37"/>
      <c r="D82" s="90"/>
      <c r="E82" s="86"/>
      <c r="F82" s="86"/>
      <c r="J82" s="65"/>
      <c r="M82" s="65"/>
    </row>
    <row r="83" spans="1:13">
      <c r="A83" s="38" t="s">
        <v>78</v>
      </c>
      <c r="B83" s="61" t="s">
        <v>79</v>
      </c>
      <c r="C83" s="37">
        <v>7707</v>
      </c>
      <c r="D83" s="89"/>
      <c r="E83" s="86"/>
      <c r="F83" s="87"/>
      <c r="J83" s="65"/>
      <c r="M83" s="65"/>
    </row>
    <row r="84" spans="1:13">
      <c r="A84" s="38">
        <v>1147</v>
      </c>
      <c r="B84" s="61" t="s">
        <v>352</v>
      </c>
      <c r="C84" s="37">
        <v>90</v>
      </c>
      <c r="D84" s="89"/>
      <c r="E84" s="86"/>
      <c r="F84" s="87"/>
      <c r="J84" s="94"/>
      <c r="M84" s="65"/>
    </row>
    <row r="85" spans="1:13">
      <c r="A85" s="38" t="s">
        <v>80</v>
      </c>
      <c r="B85" s="61" t="s">
        <v>81</v>
      </c>
      <c r="C85" s="37">
        <v>2405</v>
      </c>
      <c r="D85" s="89"/>
      <c r="E85" s="86"/>
      <c r="F85" s="87"/>
      <c r="J85" s="65"/>
      <c r="M85" s="65"/>
    </row>
    <row r="86" spans="1:13" hidden="1">
      <c r="A86" s="38" t="s">
        <v>82</v>
      </c>
      <c r="B86" s="61" t="s">
        <v>83</v>
      </c>
      <c r="C86" s="37"/>
      <c r="D86" s="97"/>
      <c r="E86" s="86"/>
      <c r="F86" s="86"/>
      <c r="J86" s="65"/>
    </row>
    <row r="87" spans="1:13">
      <c r="A87" s="45" t="s">
        <v>84</v>
      </c>
      <c r="B87" s="42" t="s">
        <v>85</v>
      </c>
      <c r="C87" s="37">
        <v>25398</v>
      </c>
      <c r="D87" s="97"/>
      <c r="E87" s="86"/>
      <c r="F87" s="86"/>
      <c r="J87" s="65"/>
      <c r="M87" s="65"/>
    </row>
    <row r="88" spans="1:13" ht="31.5" hidden="1">
      <c r="A88" s="45" t="s">
        <v>86</v>
      </c>
      <c r="B88" s="42" t="s">
        <v>87</v>
      </c>
      <c r="C88" s="37"/>
      <c r="D88" s="97"/>
      <c r="E88" s="86"/>
      <c r="F88" s="86"/>
      <c r="J88" s="65"/>
    </row>
    <row r="89" spans="1:13" hidden="1">
      <c r="A89" s="45" t="s">
        <v>88</v>
      </c>
      <c r="B89" s="42" t="s">
        <v>89</v>
      </c>
      <c r="C89" s="37"/>
      <c r="D89" s="97"/>
      <c r="E89" s="86"/>
      <c r="F89" s="86"/>
      <c r="J89" s="65"/>
    </row>
    <row r="90" spans="1:13" ht="31.5" hidden="1">
      <c r="A90" s="45">
        <v>1160</v>
      </c>
      <c r="B90" s="40" t="s">
        <v>90</v>
      </c>
      <c r="C90" s="37"/>
      <c r="D90" s="97"/>
      <c r="E90" s="86"/>
      <c r="F90" s="86"/>
      <c r="J90" s="65"/>
    </row>
    <row r="91" spans="1:13" ht="31.5">
      <c r="A91" s="43" t="s">
        <v>277</v>
      </c>
      <c r="B91" s="42" t="s">
        <v>278</v>
      </c>
      <c r="C91" s="35">
        <f>C92+C93</f>
        <v>28834</v>
      </c>
      <c r="D91" s="89"/>
      <c r="E91" s="86"/>
      <c r="F91" s="87"/>
      <c r="J91" s="65"/>
      <c r="M91" s="65"/>
    </row>
    <row r="92" spans="1:13">
      <c r="A92" s="45" t="s">
        <v>91</v>
      </c>
      <c r="B92" s="42" t="s">
        <v>92</v>
      </c>
      <c r="C92" s="37">
        <v>23392</v>
      </c>
      <c r="D92" s="89"/>
      <c r="E92" s="86"/>
      <c r="F92" s="87"/>
      <c r="G92" s="65"/>
      <c r="H92" s="65"/>
      <c r="J92" s="65"/>
      <c r="M92" s="65"/>
    </row>
    <row r="93" spans="1:13">
      <c r="A93" s="45" t="s">
        <v>93</v>
      </c>
      <c r="B93" s="42" t="s">
        <v>94</v>
      </c>
      <c r="C93" s="37">
        <f>C94+C97+C98</f>
        <v>5442</v>
      </c>
      <c r="D93" s="89"/>
      <c r="E93" s="86"/>
      <c r="F93" s="87"/>
      <c r="J93" s="65"/>
      <c r="M93" s="65"/>
    </row>
    <row r="94" spans="1:13" ht="31.5">
      <c r="A94" s="38" t="s">
        <v>95</v>
      </c>
      <c r="B94" s="61" t="s">
        <v>324</v>
      </c>
      <c r="C94" s="37">
        <v>4047</v>
      </c>
      <c r="D94" s="97"/>
      <c r="E94" s="86"/>
      <c r="F94" s="86"/>
      <c r="J94" s="65"/>
    </row>
    <row r="95" spans="1:13" hidden="1">
      <c r="A95" s="38" t="s">
        <v>96</v>
      </c>
      <c r="B95" s="61" t="s">
        <v>97</v>
      </c>
      <c r="C95" s="37"/>
      <c r="D95" s="97"/>
      <c r="E95" s="86"/>
      <c r="F95" s="86"/>
      <c r="J95" s="65"/>
    </row>
    <row r="96" spans="1:13" hidden="1">
      <c r="A96" s="38">
        <v>1224</v>
      </c>
      <c r="B96" s="61" t="s">
        <v>98</v>
      </c>
      <c r="C96" s="37"/>
      <c r="D96" s="97"/>
      <c r="E96" s="86"/>
      <c r="F96" s="86"/>
      <c r="J96" s="65"/>
    </row>
    <row r="97" spans="1:13">
      <c r="A97" s="38" t="s">
        <v>99</v>
      </c>
      <c r="B97" s="61" t="s">
        <v>100</v>
      </c>
      <c r="C97" s="37">
        <v>854</v>
      </c>
      <c r="D97" s="98"/>
      <c r="E97" s="86"/>
      <c r="F97" s="87"/>
      <c r="J97" s="95"/>
      <c r="M97" s="65"/>
    </row>
    <row r="98" spans="1:13" ht="31.5">
      <c r="A98" s="38" t="s">
        <v>101</v>
      </c>
      <c r="B98" s="61" t="s">
        <v>325</v>
      </c>
      <c r="C98" s="37">
        <v>541</v>
      </c>
      <c r="D98" s="89"/>
      <c r="E98" s="86"/>
      <c r="F98" s="87"/>
      <c r="J98" s="95"/>
      <c r="M98" s="65"/>
    </row>
    <row r="99" spans="1:13" hidden="1">
      <c r="A99" s="45" t="s">
        <v>102</v>
      </c>
      <c r="B99" s="42" t="s">
        <v>103</v>
      </c>
      <c r="C99" s="37"/>
      <c r="D99" s="91"/>
      <c r="E99" s="86"/>
      <c r="F99" s="86"/>
      <c r="J99" s="65"/>
      <c r="M99" s="65"/>
    </row>
    <row r="100" spans="1:13">
      <c r="A100" s="41" t="s">
        <v>279</v>
      </c>
      <c r="B100" s="42" t="s">
        <v>280</v>
      </c>
      <c r="C100" s="35">
        <f>C101+C108+C151</f>
        <v>71083</v>
      </c>
      <c r="D100" s="88"/>
      <c r="E100" s="86"/>
      <c r="F100" s="87"/>
      <c r="J100" s="65"/>
      <c r="M100" s="65"/>
    </row>
    <row r="101" spans="1:13">
      <c r="A101" s="43" t="s">
        <v>281</v>
      </c>
      <c r="B101" s="44" t="s">
        <v>104</v>
      </c>
      <c r="C101" s="35">
        <f>C105</f>
        <v>14058</v>
      </c>
      <c r="D101" s="91"/>
      <c r="E101" s="86"/>
      <c r="F101" s="86"/>
      <c r="J101" s="65"/>
      <c r="M101" s="65"/>
    </row>
    <row r="102" spans="1:13">
      <c r="A102" s="45" t="s">
        <v>105</v>
      </c>
      <c r="B102" s="42" t="s">
        <v>106</v>
      </c>
      <c r="C102" s="37"/>
      <c r="D102" s="97">
        <v>32</v>
      </c>
      <c r="E102" s="86"/>
      <c r="F102" s="86">
        <v>32</v>
      </c>
      <c r="J102" s="65"/>
      <c r="M102" s="65"/>
    </row>
    <row r="103" spans="1:13">
      <c r="A103" s="38" t="s">
        <v>107</v>
      </c>
      <c r="B103" s="46" t="s">
        <v>108</v>
      </c>
      <c r="C103" s="37"/>
      <c r="D103" s="97">
        <v>12</v>
      </c>
      <c r="E103" s="86" t="s">
        <v>377</v>
      </c>
      <c r="F103" s="86">
        <v>12</v>
      </c>
      <c r="J103" s="65"/>
      <c r="M103" s="65"/>
    </row>
    <row r="104" spans="1:13">
      <c r="A104" s="38" t="s">
        <v>109</v>
      </c>
      <c r="B104" s="46" t="s">
        <v>110</v>
      </c>
      <c r="C104" s="37"/>
      <c r="D104" s="97">
        <v>20</v>
      </c>
      <c r="E104" s="86" t="s">
        <v>378</v>
      </c>
      <c r="F104" s="86">
        <v>20</v>
      </c>
      <c r="J104" s="65"/>
      <c r="M104" s="65"/>
    </row>
    <row r="105" spans="1:13">
      <c r="A105" s="45">
        <v>2120</v>
      </c>
      <c r="B105" s="42" t="s">
        <v>316</v>
      </c>
      <c r="C105" s="37">
        <f>C106+C107</f>
        <v>14058</v>
      </c>
      <c r="D105" s="89">
        <v>-32</v>
      </c>
      <c r="E105" s="86"/>
      <c r="F105" s="87">
        <v>14026</v>
      </c>
      <c r="J105" s="65"/>
      <c r="M105" s="65"/>
    </row>
    <row r="106" spans="1:13">
      <c r="A106" s="38">
        <v>2121</v>
      </c>
      <c r="B106" s="42" t="s">
        <v>317</v>
      </c>
      <c r="C106" s="37">
        <v>3248</v>
      </c>
      <c r="D106" s="86">
        <v>-12</v>
      </c>
      <c r="E106" s="86" t="s">
        <v>377</v>
      </c>
      <c r="F106" s="86">
        <v>3236</v>
      </c>
      <c r="J106" s="65"/>
      <c r="M106" s="65"/>
    </row>
    <row r="107" spans="1:13">
      <c r="A107" s="38">
        <v>2122</v>
      </c>
      <c r="B107" s="42" t="s">
        <v>318</v>
      </c>
      <c r="C107" s="37">
        <v>10810</v>
      </c>
      <c r="D107" s="86">
        <v>-20</v>
      </c>
      <c r="E107" s="86" t="s">
        <v>378</v>
      </c>
      <c r="F107" s="87">
        <v>10790</v>
      </c>
      <c r="J107" s="65"/>
      <c r="M107" s="65"/>
    </row>
    <row r="108" spans="1:13">
      <c r="A108" s="43" t="s">
        <v>282</v>
      </c>
      <c r="B108" s="42" t="s">
        <v>283</v>
      </c>
      <c r="C108" s="35">
        <f>C109+C112+C118+C128+C135+C139</f>
        <v>54415</v>
      </c>
      <c r="D108" s="93"/>
      <c r="E108" s="86"/>
      <c r="F108" s="87"/>
      <c r="J108" s="65"/>
      <c r="M108" s="65"/>
    </row>
    <row r="109" spans="1:13">
      <c r="A109" s="45" t="s">
        <v>115</v>
      </c>
      <c r="B109" s="42" t="s">
        <v>116</v>
      </c>
      <c r="C109" s="37">
        <f>C111</f>
        <v>180</v>
      </c>
      <c r="D109" s="81"/>
      <c r="J109" s="65"/>
      <c r="M109" s="65"/>
    </row>
    <row r="110" spans="1:13" ht="31.5" hidden="1">
      <c r="A110" s="78" t="s">
        <v>117</v>
      </c>
      <c r="B110" s="46" t="s">
        <v>118</v>
      </c>
      <c r="C110" s="37"/>
      <c r="D110" s="81"/>
      <c r="J110" s="65"/>
      <c r="M110" s="65"/>
    </row>
    <row r="111" spans="1:13">
      <c r="A111" s="38">
        <v>2219</v>
      </c>
      <c r="B111" s="46" t="s">
        <v>119</v>
      </c>
      <c r="C111" s="37">
        <v>180</v>
      </c>
      <c r="D111" s="81"/>
      <c r="J111" s="65"/>
      <c r="M111" s="65"/>
    </row>
    <row r="112" spans="1:13">
      <c r="A112" s="45">
        <v>2220</v>
      </c>
      <c r="B112" s="46" t="s">
        <v>319</v>
      </c>
      <c r="C112" s="37">
        <f>C113+C114+C115+C116+C117</f>
        <v>1608</v>
      </c>
      <c r="D112" s="79"/>
      <c r="J112" s="65"/>
      <c r="M112" s="65"/>
    </row>
    <row r="113" spans="1:13">
      <c r="A113" s="38">
        <v>2221</v>
      </c>
      <c r="B113" s="46" t="s">
        <v>330</v>
      </c>
      <c r="C113" s="37">
        <v>1018</v>
      </c>
      <c r="D113" s="81"/>
      <c r="J113" s="65"/>
      <c r="M113" s="65"/>
    </row>
    <row r="114" spans="1:13">
      <c r="A114" s="38">
        <v>2222</v>
      </c>
      <c r="B114" s="46" t="s">
        <v>331</v>
      </c>
      <c r="C114" s="37">
        <v>39</v>
      </c>
      <c r="D114" s="81"/>
      <c r="J114" s="65"/>
      <c r="M114" s="65"/>
    </row>
    <row r="115" spans="1:13">
      <c r="A115" s="38">
        <v>2223</v>
      </c>
      <c r="B115" s="46" t="s">
        <v>332</v>
      </c>
      <c r="C115" s="37">
        <v>520</v>
      </c>
      <c r="D115" s="81"/>
      <c r="J115" s="65"/>
      <c r="M115" s="65"/>
    </row>
    <row r="116" spans="1:13" ht="31.5">
      <c r="A116" s="38">
        <v>2224</v>
      </c>
      <c r="B116" s="46" t="s">
        <v>333</v>
      </c>
      <c r="C116" s="37">
        <v>25</v>
      </c>
      <c r="D116" s="81"/>
      <c r="J116" s="65"/>
      <c r="M116" s="65"/>
    </row>
    <row r="117" spans="1:13">
      <c r="A117" s="38">
        <v>2229</v>
      </c>
      <c r="B117" s="46" t="s">
        <v>334</v>
      </c>
      <c r="C117" s="37">
        <v>6</v>
      </c>
      <c r="D117" s="81"/>
      <c r="J117" s="65"/>
      <c r="M117" s="65"/>
    </row>
    <row r="118" spans="1:13" ht="17.25" customHeight="1">
      <c r="A118" s="45" t="s">
        <v>120</v>
      </c>
      <c r="B118" s="46" t="s">
        <v>121</v>
      </c>
      <c r="C118" s="37">
        <v>45599</v>
      </c>
      <c r="D118" s="79"/>
      <c r="F118" s="79"/>
      <c r="J118" s="65"/>
      <c r="M118" s="65"/>
    </row>
    <row r="119" spans="1:13">
      <c r="A119" s="38" t="s">
        <v>122</v>
      </c>
      <c r="B119" s="46" t="s">
        <v>326</v>
      </c>
      <c r="C119" s="37">
        <v>6050</v>
      </c>
      <c r="D119" s="81"/>
      <c r="E119" s="79"/>
      <c r="J119" s="65"/>
      <c r="M119" s="65"/>
    </row>
    <row r="120" spans="1:13" hidden="1">
      <c r="A120" s="38">
        <v>2232</v>
      </c>
      <c r="B120" s="46" t="s">
        <v>123</v>
      </c>
      <c r="C120" s="66"/>
      <c r="D120" s="81"/>
      <c r="J120" s="65"/>
      <c r="M120" s="65"/>
    </row>
    <row r="121" spans="1:13" hidden="1">
      <c r="A121" s="38" t="s">
        <v>124</v>
      </c>
      <c r="B121" s="46" t="s">
        <v>125</v>
      </c>
      <c r="C121" s="66"/>
      <c r="D121" s="81"/>
      <c r="J121" s="65"/>
      <c r="M121" s="65"/>
    </row>
    <row r="122" spans="1:13" hidden="1">
      <c r="A122" s="38">
        <v>2234</v>
      </c>
      <c r="B122" s="46" t="s">
        <v>126</v>
      </c>
      <c r="C122" s="66"/>
      <c r="D122" s="81"/>
      <c r="J122" s="65"/>
      <c r="M122" s="65"/>
    </row>
    <row r="123" spans="1:13">
      <c r="A123" s="38">
        <v>2235</v>
      </c>
      <c r="B123" s="46" t="s">
        <v>357</v>
      </c>
      <c r="C123" s="66">
        <v>310</v>
      </c>
      <c r="D123" s="81"/>
      <c r="F123" s="79"/>
      <c r="J123" s="65"/>
      <c r="M123" s="65"/>
    </row>
    <row r="124" spans="1:13" hidden="1">
      <c r="A124" s="38" t="s">
        <v>127</v>
      </c>
      <c r="B124" s="46" t="s">
        <v>128</v>
      </c>
      <c r="C124" s="66"/>
      <c r="D124" s="81"/>
      <c r="J124" s="65"/>
      <c r="M124" s="65"/>
    </row>
    <row r="125" spans="1:13" hidden="1">
      <c r="A125" s="38">
        <v>2237</v>
      </c>
      <c r="B125" s="47" t="s">
        <v>129</v>
      </c>
      <c r="C125" s="66"/>
      <c r="D125" s="81"/>
      <c r="J125" s="65"/>
      <c r="M125" s="65"/>
    </row>
    <row r="126" spans="1:13" hidden="1">
      <c r="A126" s="38">
        <v>2238</v>
      </c>
      <c r="B126" s="48" t="s">
        <v>130</v>
      </c>
      <c r="C126" s="66"/>
      <c r="D126" s="81"/>
      <c r="J126" s="65"/>
      <c r="M126" s="65"/>
    </row>
    <row r="127" spans="1:13">
      <c r="A127" s="38" t="s">
        <v>131</v>
      </c>
      <c r="B127" s="46" t="s">
        <v>132</v>
      </c>
      <c r="C127" s="37">
        <v>39239</v>
      </c>
      <c r="D127" s="80"/>
      <c r="F127" s="79"/>
      <c r="J127" s="65"/>
      <c r="M127" s="65"/>
    </row>
    <row r="128" spans="1:13">
      <c r="A128" s="45" t="s">
        <v>133</v>
      </c>
      <c r="B128" s="46" t="s">
        <v>327</v>
      </c>
      <c r="C128" s="37">
        <f>C131+C132</f>
        <v>396</v>
      </c>
      <c r="D128" s="79"/>
      <c r="E128" s="79"/>
      <c r="J128" s="65"/>
      <c r="M128" s="65"/>
    </row>
    <row r="129" spans="1:13" hidden="1">
      <c r="A129" s="38" t="s">
        <v>134</v>
      </c>
      <c r="B129" s="46" t="s">
        <v>135</v>
      </c>
      <c r="C129" s="37"/>
      <c r="E129" s="79"/>
      <c r="F129" s="79"/>
      <c r="J129" s="65"/>
      <c r="M129" s="65"/>
    </row>
    <row r="130" spans="1:13" hidden="1">
      <c r="A130" s="38" t="s">
        <v>136</v>
      </c>
      <c r="B130" s="46" t="s">
        <v>137</v>
      </c>
      <c r="C130" s="37"/>
      <c r="J130" s="65"/>
      <c r="M130" s="65"/>
    </row>
    <row r="131" spans="1:13">
      <c r="A131" s="38" t="s">
        <v>138</v>
      </c>
      <c r="B131" s="46" t="s">
        <v>139</v>
      </c>
      <c r="C131" s="37">
        <v>200</v>
      </c>
      <c r="J131" s="65"/>
      <c r="M131" s="65"/>
    </row>
    <row r="132" spans="1:13">
      <c r="A132" s="38" t="s">
        <v>140</v>
      </c>
      <c r="B132" s="46" t="s">
        <v>328</v>
      </c>
      <c r="C132" s="37">
        <v>196</v>
      </c>
      <c r="J132" s="65"/>
      <c r="M132" s="65"/>
    </row>
    <row r="133" spans="1:13" hidden="1">
      <c r="A133" s="38" t="s">
        <v>141</v>
      </c>
      <c r="B133" s="46" t="s">
        <v>142</v>
      </c>
      <c r="C133" s="37"/>
      <c r="J133" s="65"/>
    </row>
    <row r="134" spans="1:13" hidden="1">
      <c r="A134" s="38">
        <v>2249</v>
      </c>
      <c r="B134" s="40" t="s">
        <v>143</v>
      </c>
      <c r="C134" s="37"/>
      <c r="J134" s="65"/>
    </row>
    <row r="135" spans="1:13">
      <c r="A135" s="45" t="s">
        <v>144</v>
      </c>
      <c r="B135" s="42" t="s">
        <v>145</v>
      </c>
      <c r="C135" s="37">
        <f>C137+C138</f>
        <v>3824</v>
      </c>
      <c r="D135" s="65"/>
      <c r="J135" s="65"/>
      <c r="M135" s="65"/>
    </row>
    <row r="136" spans="1:13" hidden="1">
      <c r="A136" s="38">
        <v>2251</v>
      </c>
      <c r="B136" s="46" t="s">
        <v>146</v>
      </c>
      <c r="C136" s="37"/>
      <c r="J136" s="65"/>
      <c r="M136" s="65"/>
    </row>
    <row r="137" spans="1:13">
      <c r="A137" s="38">
        <v>2252</v>
      </c>
      <c r="B137" s="46" t="s">
        <v>147</v>
      </c>
      <c r="C137" s="66">
        <f>726+1518</f>
        <v>2244</v>
      </c>
      <c r="J137" s="65"/>
      <c r="M137" s="65"/>
    </row>
    <row r="138" spans="1:13">
      <c r="A138" s="38">
        <v>2259</v>
      </c>
      <c r="B138" s="40" t="s">
        <v>148</v>
      </c>
      <c r="C138" s="66">
        <v>1580</v>
      </c>
      <c r="J138" s="65"/>
      <c r="M138" s="65"/>
    </row>
    <row r="139" spans="1:13">
      <c r="A139" s="45" t="s">
        <v>149</v>
      </c>
      <c r="B139" s="42" t="s">
        <v>150</v>
      </c>
      <c r="C139" s="37">
        <f>C140</f>
        <v>2808</v>
      </c>
      <c r="F139" s="79"/>
      <c r="J139" s="65"/>
      <c r="M139" s="65"/>
    </row>
    <row r="140" spans="1:13">
      <c r="A140" s="38" t="s">
        <v>151</v>
      </c>
      <c r="B140" s="46" t="s">
        <v>152</v>
      </c>
      <c r="C140" s="37">
        <v>2808</v>
      </c>
      <c r="J140" s="65"/>
      <c r="M140" s="65"/>
    </row>
    <row r="141" spans="1:13" hidden="1">
      <c r="A141" s="38" t="s">
        <v>153</v>
      </c>
      <c r="B141" s="46" t="s">
        <v>154</v>
      </c>
      <c r="C141" s="37"/>
      <c r="J141" s="65"/>
      <c r="M141" s="65"/>
    </row>
    <row r="142" spans="1:13" hidden="1">
      <c r="A142" s="38">
        <v>2264</v>
      </c>
      <c r="B142" s="39" t="s">
        <v>155</v>
      </c>
      <c r="C142" s="37"/>
      <c r="J142" s="65"/>
      <c r="M142" s="65"/>
    </row>
    <row r="143" spans="1:13" hidden="1">
      <c r="A143" s="38" t="s">
        <v>156</v>
      </c>
      <c r="B143" s="46" t="s">
        <v>157</v>
      </c>
      <c r="C143" s="37"/>
      <c r="J143" s="65"/>
      <c r="M143" s="65"/>
    </row>
    <row r="144" spans="1:13" hidden="1">
      <c r="A144" s="45" t="s">
        <v>158</v>
      </c>
      <c r="B144" s="42" t="s">
        <v>159</v>
      </c>
      <c r="C144" s="37"/>
      <c r="J144" s="65"/>
      <c r="M144" s="65"/>
    </row>
    <row r="145" spans="1:13" hidden="1">
      <c r="A145" s="56">
        <v>2276</v>
      </c>
      <c r="B145" s="40" t="s">
        <v>160</v>
      </c>
      <c r="C145" s="37"/>
      <c r="J145" s="65"/>
      <c r="M145" s="65"/>
    </row>
    <row r="146" spans="1:13" hidden="1">
      <c r="A146" s="56">
        <v>2279</v>
      </c>
      <c r="B146" s="61" t="s">
        <v>161</v>
      </c>
      <c r="C146" s="37"/>
      <c r="J146" s="65"/>
      <c r="M146" s="65"/>
    </row>
    <row r="147" spans="1:13" hidden="1">
      <c r="A147" s="45" t="s">
        <v>162</v>
      </c>
      <c r="B147" s="42" t="s">
        <v>163</v>
      </c>
      <c r="C147" s="37"/>
      <c r="J147" s="65"/>
      <c r="M147" s="65"/>
    </row>
    <row r="148" spans="1:13" hidden="1">
      <c r="A148" s="38">
        <v>2281</v>
      </c>
      <c r="B148" s="62" t="s">
        <v>164</v>
      </c>
      <c r="C148" s="37"/>
      <c r="J148" s="65"/>
      <c r="M148" s="65"/>
    </row>
    <row r="149" spans="1:13" hidden="1">
      <c r="A149" s="56">
        <v>2282</v>
      </c>
      <c r="B149" s="42" t="s">
        <v>165</v>
      </c>
      <c r="C149" s="37"/>
      <c r="J149" s="65"/>
      <c r="M149" s="65"/>
    </row>
    <row r="150" spans="1:13" s="9" customFormat="1" ht="31.5" hidden="1">
      <c r="A150" s="52">
        <v>2290</v>
      </c>
      <c r="B150" s="61" t="s">
        <v>166</v>
      </c>
      <c r="C150" s="37"/>
      <c r="E150" s="84"/>
      <c r="F150" s="84"/>
      <c r="J150" s="65"/>
      <c r="M150" s="65"/>
    </row>
    <row r="151" spans="1:13" ht="31.5">
      <c r="A151" s="43" t="s">
        <v>284</v>
      </c>
      <c r="B151" s="42" t="s">
        <v>285</v>
      </c>
      <c r="C151" s="35">
        <f>C152+C156</f>
        <v>2610</v>
      </c>
      <c r="J151" s="65"/>
      <c r="M151" s="65"/>
    </row>
    <row r="152" spans="1:13">
      <c r="A152" s="45" t="s">
        <v>167</v>
      </c>
      <c r="B152" s="42" t="s">
        <v>329</v>
      </c>
      <c r="C152" s="37">
        <f>C153+C154+C155</f>
        <v>2360</v>
      </c>
      <c r="D152" s="65"/>
      <c r="J152" s="65"/>
      <c r="M152" s="65"/>
    </row>
    <row r="153" spans="1:13">
      <c r="A153" s="38" t="s">
        <v>168</v>
      </c>
      <c r="B153" s="46" t="s">
        <v>169</v>
      </c>
      <c r="C153" s="37">
        <v>1111</v>
      </c>
      <c r="D153" s="99">
        <v>200</v>
      </c>
      <c r="E153" s="79" t="s">
        <v>379</v>
      </c>
      <c r="F153" s="87">
        <v>1311</v>
      </c>
      <c r="J153" s="96"/>
      <c r="M153" s="65"/>
    </row>
    <row r="154" spans="1:13">
      <c r="A154" s="38" t="s">
        <v>170</v>
      </c>
      <c r="B154" s="46" t="s">
        <v>171</v>
      </c>
      <c r="C154" s="37">
        <v>840</v>
      </c>
      <c r="D154" s="30">
        <v>-200</v>
      </c>
      <c r="E154" s="79" t="s">
        <v>379</v>
      </c>
      <c r="F154" s="87">
        <v>640</v>
      </c>
      <c r="J154" s="65"/>
      <c r="M154" s="65"/>
    </row>
    <row r="155" spans="1:13">
      <c r="A155" s="38">
        <v>2314</v>
      </c>
      <c r="B155" s="46" t="s">
        <v>337</v>
      </c>
      <c r="C155" s="37">
        <v>409</v>
      </c>
      <c r="D155" s="30"/>
      <c r="F155" s="87"/>
      <c r="J155" s="95"/>
      <c r="M155" s="65"/>
    </row>
    <row r="156" spans="1:13">
      <c r="A156" s="45" t="s">
        <v>183</v>
      </c>
      <c r="B156" s="42" t="s">
        <v>338</v>
      </c>
      <c r="C156" s="37">
        <v>250</v>
      </c>
    </row>
    <row r="157" spans="1:13" hidden="1">
      <c r="A157" s="45" t="s">
        <v>172</v>
      </c>
      <c r="B157" s="42" t="s">
        <v>173</v>
      </c>
      <c r="C157" s="37"/>
    </row>
    <row r="158" spans="1:13" hidden="1">
      <c r="A158" s="38" t="s">
        <v>174</v>
      </c>
      <c r="B158" s="46" t="s">
        <v>175</v>
      </c>
      <c r="C158" s="37"/>
    </row>
    <row r="159" spans="1:13" hidden="1">
      <c r="A159" s="38" t="s">
        <v>176</v>
      </c>
      <c r="B159" s="46" t="s">
        <v>177</v>
      </c>
      <c r="C159" s="37"/>
    </row>
    <row r="160" spans="1:13" hidden="1">
      <c r="A160" s="45" t="s">
        <v>178</v>
      </c>
      <c r="B160" s="42" t="s">
        <v>179</v>
      </c>
      <c r="C160" s="37"/>
    </row>
    <row r="161" spans="1:3" ht="31.5" hidden="1">
      <c r="A161" s="45" t="s">
        <v>180</v>
      </c>
      <c r="B161" s="42" t="s">
        <v>181</v>
      </c>
      <c r="C161" s="37"/>
    </row>
    <row r="162" spans="1:3" hidden="1">
      <c r="A162" s="56">
        <v>2341</v>
      </c>
      <c r="B162" s="42" t="s">
        <v>182</v>
      </c>
      <c r="C162" s="37"/>
    </row>
    <row r="163" spans="1:3" hidden="1">
      <c r="A163" s="45" t="s">
        <v>183</v>
      </c>
      <c r="B163" s="42" t="s">
        <v>184</v>
      </c>
      <c r="C163" s="37"/>
    </row>
    <row r="164" spans="1:3" hidden="1">
      <c r="A164" s="45" t="s">
        <v>185</v>
      </c>
      <c r="B164" s="42" t="s">
        <v>186</v>
      </c>
      <c r="C164" s="37"/>
    </row>
    <row r="165" spans="1:3" hidden="1">
      <c r="A165" s="45" t="s">
        <v>187</v>
      </c>
      <c r="B165" s="42" t="s">
        <v>188</v>
      </c>
      <c r="C165" s="37"/>
    </row>
    <row r="166" spans="1:3" hidden="1">
      <c r="A166" s="45" t="s">
        <v>189</v>
      </c>
      <c r="B166" s="42" t="s">
        <v>190</v>
      </c>
      <c r="C166" s="37"/>
    </row>
    <row r="167" spans="1:3" hidden="1">
      <c r="A167" s="45" t="s">
        <v>191</v>
      </c>
      <c r="B167" s="42" t="s">
        <v>192</v>
      </c>
      <c r="C167" s="37"/>
    </row>
    <row r="168" spans="1:3" hidden="1">
      <c r="A168" s="49" t="s">
        <v>193</v>
      </c>
      <c r="B168" s="49" t="s">
        <v>194</v>
      </c>
      <c r="C168" s="35"/>
    </row>
    <row r="169" spans="1:3" hidden="1">
      <c r="A169" s="50" t="s">
        <v>195</v>
      </c>
      <c r="B169" s="48" t="s">
        <v>196</v>
      </c>
      <c r="C169" s="37"/>
    </row>
    <row r="170" spans="1:3" hidden="1">
      <c r="A170" s="51" t="s">
        <v>197</v>
      </c>
      <c r="B170" s="48" t="s">
        <v>198</v>
      </c>
      <c r="C170" s="37"/>
    </row>
    <row r="171" spans="1:3" hidden="1">
      <c r="A171" s="54" t="s">
        <v>199</v>
      </c>
      <c r="B171" s="49" t="s">
        <v>200</v>
      </c>
      <c r="C171" s="35"/>
    </row>
    <row r="172" spans="1:3" hidden="1">
      <c r="A172" s="54">
        <v>3000</v>
      </c>
      <c r="B172" s="49" t="s">
        <v>201</v>
      </c>
      <c r="C172" s="35"/>
    </row>
    <row r="173" spans="1:3" ht="31.5" hidden="1">
      <c r="A173" s="63" t="s">
        <v>202</v>
      </c>
      <c r="B173" s="48" t="s">
        <v>203</v>
      </c>
      <c r="C173" s="37"/>
    </row>
    <row r="174" spans="1:3" hidden="1">
      <c r="A174" s="50" t="s">
        <v>204</v>
      </c>
      <c r="B174" s="48" t="s">
        <v>205</v>
      </c>
      <c r="C174" s="37"/>
    </row>
    <row r="175" spans="1:3" hidden="1">
      <c r="A175" s="58" t="s">
        <v>199</v>
      </c>
      <c r="B175" s="44" t="s">
        <v>200</v>
      </c>
      <c r="C175" s="37"/>
    </row>
    <row r="176" spans="1:3" hidden="1">
      <c r="A176" s="58" t="s">
        <v>206</v>
      </c>
      <c r="B176" s="42" t="s">
        <v>286</v>
      </c>
      <c r="C176" s="37"/>
    </row>
    <row r="177" spans="1:3" hidden="1">
      <c r="A177" s="58" t="s">
        <v>207</v>
      </c>
      <c r="B177" s="42" t="s">
        <v>287</v>
      </c>
      <c r="C177" s="37"/>
    </row>
    <row r="178" spans="1:3" ht="31.5" hidden="1">
      <c r="A178" s="43" t="s">
        <v>288</v>
      </c>
      <c r="B178" s="42" t="s">
        <v>289</v>
      </c>
      <c r="C178" s="37"/>
    </row>
    <row r="179" spans="1:3" hidden="1">
      <c r="A179" s="45" t="s">
        <v>208</v>
      </c>
      <c r="B179" s="42" t="s">
        <v>209</v>
      </c>
      <c r="C179" s="37"/>
    </row>
    <row r="180" spans="1:3" hidden="1">
      <c r="A180" s="45" t="s">
        <v>210</v>
      </c>
      <c r="B180" s="42" t="s">
        <v>211</v>
      </c>
      <c r="C180" s="37"/>
    </row>
    <row r="181" spans="1:3" hidden="1">
      <c r="A181" s="45" t="s">
        <v>212</v>
      </c>
      <c r="B181" s="42" t="s">
        <v>213</v>
      </c>
      <c r="C181" s="37"/>
    </row>
    <row r="182" spans="1:3" ht="47.25" hidden="1">
      <c r="A182" s="45" t="s">
        <v>214</v>
      </c>
      <c r="B182" s="42" t="s">
        <v>290</v>
      </c>
      <c r="C182" s="37"/>
    </row>
    <row r="183" spans="1:3" hidden="1">
      <c r="A183" s="45" t="s">
        <v>215</v>
      </c>
      <c r="B183" s="42" t="s">
        <v>216</v>
      </c>
      <c r="C183" s="37"/>
    </row>
    <row r="184" spans="1:3" ht="31.5" hidden="1">
      <c r="A184" s="45" t="s">
        <v>217</v>
      </c>
      <c r="B184" s="42" t="s">
        <v>218</v>
      </c>
      <c r="C184" s="37"/>
    </row>
    <row r="185" spans="1:3" hidden="1">
      <c r="A185" s="56">
        <v>3261</v>
      </c>
      <c r="B185" s="42" t="s">
        <v>219</v>
      </c>
      <c r="C185" s="37"/>
    </row>
    <row r="186" spans="1:3" hidden="1">
      <c r="A186" s="56">
        <v>3263</v>
      </c>
      <c r="B186" s="42" t="s">
        <v>220</v>
      </c>
      <c r="C186" s="37"/>
    </row>
    <row r="187" spans="1:3" hidden="1">
      <c r="A187" s="45" t="s">
        <v>221</v>
      </c>
      <c r="B187" s="42" t="s">
        <v>222</v>
      </c>
      <c r="C187" s="37"/>
    </row>
    <row r="188" spans="1:3" ht="31.5" hidden="1">
      <c r="A188" s="43" t="s">
        <v>291</v>
      </c>
      <c r="B188" s="42" t="s">
        <v>292</v>
      </c>
      <c r="C188" s="37"/>
    </row>
    <row r="189" spans="1:3" hidden="1">
      <c r="A189" s="43" t="s">
        <v>293</v>
      </c>
      <c r="B189" s="42" t="s">
        <v>294</v>
      </c>
      <c r="C189" s="37"/>
    </row>
    <row r="190" spans="1:3" ht="31.5" hidden="1">
      <c r="A190" s="54">
        <v>3800</v>
      </c>
      <c r="B190" s="44" t="s">
        <v>223</v>
      </c>
      <c r="C190" s="37"/>
    </row>
    <row r="191" spans="1:3" hidden="1">
      <c r="A191" s="43" t="s">
        <v>295</v>
      </c>
      <c r="B191" s="42" t="s">
        <v>296</v>
      </c>
      <c r="C191" s="37"/>
    </row>
    <row r="192" spans="1:3" hidden="1">
      <c r="A192" s="58" t="s">
        <v>224</v>
      </c>
      <c r="B192" s="42" t="s">
        <v>297</v>
      </c>
      <c r="C192" s="37"/>
    </row>
    <row r="193" spans="1:3" hidden="1">
      <c r="A193" s="43" t="s">
        <v>298</v>
      </c>
      <c r="B193" s="42" t="s">
        <v>299</v>
      </c>
      <c r="C193" s="37"/>
    </row>
    <row r="194" spans="1:3" hidden="1">
      <c r="A194" s="45" t="s">
        <v>225</v>
      </c>
      <c r="B194" s="42" t="s">
        <v>226</v>
      </c>
      <c r="C194" s="37"/>
    </row>
    <row r="195" spans="1:3" hidden="1">
      <c r="A195" s="45" t="s">
        <v>227</v>
      </c>
      <c r="B195" s="42" t="s">
        <v>228</v>
      </c>
      <c r="C195" s="37"/>
    </row>
    <row r="196" spans="1:3" hidden="1">
      <c r="A196" s="43" t="s">
        <v>300</v>
      </c>
      <c r="B196" s="42" t="s">
        <v>301</v>
      </c>
      <c r="C196" s="37"/>
    </row>
    <row r="197" spans="1:3" hidden="1">
      <c r="A197" s="58" t="s">
        <v>229</v>
      </c>
      <c r="B197" s="44" t="s">
        <v>230</v>
      </c>
      <c r="C197" s="35"/>
    </row>
    <row r="198" spans="1:3" hidden="1">
      <c r="A198" s="43" t="s">
        <v>302</v>
      </c>
      <c r="B198" s="42" t="s">
        <v>303</v>
      </c>
      <c r="C198" s="37"/>
    </row>
    <row r="199" spans="1:3" hidden="1">
      <c r="A199" s="45" t="s">
        <v>231</v>
      </c>
      <c r="B199" s="42" t="s">
        <v>232</v>
      </c>
      <c r="C199" s="37"/>
    </row>
    <row r="200" spans="1:3" hidden="1">
      <c r="A200" s="45" t="s">
        <v>233</v>
      </c>
      <c r="B200" s="42" t="s">
        <v>234</v>
      </c>
      <c r="C200" s="37"/>
    </row>
    <row r="201" spans="1:3" hidden="1">
      <c r="A201" s="45">
        <v>7630</v>
      </c>
      <c r="B201" s="42" t="s">
        <v>235</v>
      </c>
      <c r="C201" s="37"/>
    </row>
    <row r="202" spans="1:3" hidden="1">
      <c r="A202" s="43" t="s">
        <v>304</v>
      </c>
      <c r="B202" s="42" t="s">
        <v>305</v>
      </c>
      <c r="C202" s="35"/>
    </row>
    <row r="203" spans="1:3" hidden="1">
      <c r="A203" s="45" t="s">
        <v>236</v>
      </c>
      <c r="B203" s="42" t="s">
        <v>237</v>
      </c>
      <c r="C203" s="37"/>
    </row>
    <row r="204" spans="1:3" hidden="1">
      <c r="A204" s="45" t="s">
        <v>238</v>
      </c>
      <c r="B204" s="42" t="s">
        <v>239</v>
      </c>
      <c r="C204" s="37"/>
    </row>
    <row r="205" spans="1:3" hidden="1">
      <c r="A205" s="58" t="s">
        <v>240</v>
      </c>
      <c r="B205" s="44" t="s">
        <v>241</v>
      </c>
      <c r="C205" s="37"/>
    </row>
    <row r="206" spans="1:3" hidden="1">
      <c r="A206" s="58" t="s">
        <v>242</v>
      </c>
      <c r="B206" s="44" t="s">
        <v>243</v>
      </c>
      <c r="C206" s="37"/>
    </row>
    <row r="207" spans="1:3" ht="31.5" hidden="1">
      <c r="A207" s="45" t="s">
        <v>244</v>
      </c>
      <c r="B207" s="42" t="s">
        <v>245</v>
      </c>
      <c r="C207" s="37"/>
    </row>
    <row r="208" spans="1:3" ht="31.5" hidden="1">
      <c r="A208" s="45" t="s">
        <v>246</v>
      </c>
      <c r="B208" s="42" t="s">
        <v>247</v>
      </c>
      <c r="C208" s="37"/>
    </row>
    <row r="209" spans="1:5" hidden="1">
      <c r="A209" s="43" t="s">
        <v>306</v>
      </c>
      <c r="B209" s="42" t="s">
        <v>307</v>
      </c>
      <c r="C209" s="37"/>
    </row>
    <row r="210" spans="1:5" hidden="1">
      <c r="A210" s="45" t="s">
        <v>248</v>
      </c>
      <c r="B210" s="42" t="s">
        <v>249</v>
      </c>
      <c r="C210" s="37"/>
    </row>
    <row r="211" spans="1:5" ht="31.5" hidden="1">
      <c r="A211" s="45" t="s">
        <v>250</v>
      </c>
      <c r="B211" s="42" t="s">
        <v>251</v>
      </c>
      <c r="C211" s="37"/>
    </row>
    <row r="212" spans="1:5" ht="31.5" hidden="1">
      <c r="A212" s="45" t="s">
        <v>252</v>
      </c>
      <c r="B212" s="42" t="s">
        <v>253</v>
      </c>
      <c r="C212" s="37"/>
    </row>
    <row r="213" spans="1:5" hidden="1">
      <c r="A213" s="45" t="s">
        <v>254</v>
      </c>
      <c r="B213" s="42" t="s">
        <v>255</v>
      </c>
      <c r="C213" s="37"/>
    </row>
    <row r="214" spans="1:5" hidden="1">
      <c r="A214" s="45" t="s">
        <v>256</v>
      </c>
      <c r="B214" s="42" t="s">
        <v>257</v>
      </c>
      <c r="C214" s="37"/>
    </row>
    <row r="215" spans="1:5" hidden="1">
      <c r="A215" s="43" t="s">
        <v>308</v>
      </c>
      <c r="B215" s="42" t="s">
        <v>309</v>
      </c>
      <c r="C215" s="37"/>
    </row>
    <row r="216" spans="1:5" hidden="1">
      <c r="A216" s="43" t="s">
        <v>310</v>
      </c>
      <c r="B216" s="42" t="s">
        <v>311</v>
      </c>
      <c r="C216" s="37"/>
    </row>
    <row r="217" spans="1:5" ht="31.5" hidden="1">
      <c r="A217" s="45" t="s">
        <v>258</v>
      </c>
      <c r="B217" s="42" t="s">
        <v>259</v>
      </c>
      <c r="C217" s="37"/>
    </row>
    <row r="218" spans="1:5" ht="47.25" hidden="1">
      <c r="A218" s="45" t="s">
        <v>260</v>
      </c>
      <c r="B218" s="42" t="s">
        <v>261</v>
      </c>
      <c r="C218" s="37"/>
    </row>
    <row r="219" spans="1:5" ht="31.5" hidden="1">
      <c r="A219" s="45" t="s">
        <v>262</v>
      </c>
      <c r="B219" s="42" t="s">
        <v>263</v>
      </c>
      <c r="C219" s="37"/>
    </row>
    <row r="220" spans="1:5" hidden="1">
      <c r="A220" s="58" t="s">
        <v>264</v>
      </c>
      <c r="B220" s="44" t="s">
        <v>265</v>
      </c>
      <c r="C220" s="35"/>
    </row>
    <row r="221" spans="1:5" hidden="1">
      <c r="A221" s="54">
        <v>5000</v>
      </c>
      <c r="B221" s="42" t="s">
        <v>312</v>
      </c>
      <c r="C221" s="35"/>
    </row>
    <row r="222" spans="1:5" hidden="1">
      <c r="A222" s="71">
        <v>5100</v>
      </c>
      <c r="B222" s="44" t="s">
        <v>321</v>
      </c>
      <c r="C222" s="35"/>
      <c r="E222" s="79"/>
    </row>
    <row r="223" spans="1:5" hidden="1">
      <c r="A223" s="72">
        <v>5120</v>
      </c>
      <c r="B223" s="42" t="s">
        <v>266</v>
      </c>
      <c r="C223" s="37"/>
    </row>
    <row r="224" spans="1:5" hidden="1">
      <c r="A224" s="73">
        <v>5121</v>
      </c>
      <c r="B224" s="42" t="s">
        <v>322</v>
      </c>
      <c r="C224" s="37"/>
      <c r="D224" s="65"/>
    </row>
    <row r="225" spans="1:8" hidden="1">
      <c r="A225" s="43" t="s">
        <v>313</v>
      </c>
      <c r="B225" s="42" t="s">
        <v>314</v>
      </c>
      <c r="C225" s="35"/>
    </row>
    <row r="226" spans="1:8" hidden="1">
      <c r="A226" s="72" t="s">
        <v>267</v>
      </c>
      <c r="B226" s="42" t="s">
        <v>268</v>
      </c>
      <c r="C226" s="37"/>
    </row>
    <row r="227" spans="1:8" hidden="1">
      <c r="A227" s="73">
        <v>5232</v>
      </c>
      <c r="B227" s="42" t="s">
        <v>323</v>
      </c>
      <c r="C227" s="37"/>
      <c r="E227" s="79"/>
    </row>
    <row r="228" spans="1:8" hidden="1">
      <c r="A228" s="73" t="s">
        <v>339</v>
      </c>
      <c r="B228" s="42" t="s">
        <v>340</v>
      </c>
      <c r="C228" s="37"/>
    </row>
    <row r="229" spans="1:8" hidden="1">
      <c r="A229" s="73">
        <v>5238</v>
      </c>
      <c r="B229" s="42" t="s">
        <v>341</v>
      </c>
      <c r="C229" s="37"/>
      <c r="E229" s="79"/>
    </row>
    <row r="230" spans="1:8" hidden="1">
      <c r="A230" s="73" t="s">
        <v>342</v>
      </c>
      <c r="B230" s="74" t="s">
        <v>350</v>
      </c>
      <c r="C230" s="37"/>
    </row>
    <row r="231" spans="1:8" hidden="1">
      <c r="A231" s="73" t="s">
        <v>343</v>
      </c>
      <c r="B231" s="74" t="s">
        <v>351</v>
      </c>
      <c r="C231" s="37"/>
    </row>
    <row r="232" spans="1:8" hidden="1">
      <c r="A232" s="73">
        <v>5239</v>
      </c>
      <c r="B232" s="42" t="s">
        <v>344</v>
      </c>
      <c r="C232" s="37"/>
    </row>
    <row r="233" spans="1:8" hidden="1">
      <c r="A233" s="75" t="s">
        <v>345</v>
      </c>
      <c r="B233" s="42" t="s">
        <v>345</v>
      </c>
      <c r="C233" s="37"/>
    </row>
    <row r="234" spans="1:8" ht="18.75" customHeight="1">
      <c r="A234" s="58" t="s">
        <v>346</v>
      </c>
      <c r="B234" s="76" t="s">
        <v>269</v>
      </c>
      <c r="C234" s="35">
        <f>C29-C71</f>
        <v>0</v>
      </c>
    </row>
    <row r="236" spans="1:8" ht="15.75" customHeight="1">
      <c r="A236" s="26" t="s">
        <v>272</v>
      </c>
      <c r="B236" s="27"/>
      <c r="C236" s="28"/>
    </row>
    <row r="237" spans="1:8" ht="15.75" customHeight="1">
      <c r="A237" s="29" t="s">
        <v>347</v>
      </c>
      <c r="B237" s="26" t="s">
        <v>320</v>
      </c>
      <c r="C237" s="30"/>
    </row>
    <row r="238" spans="1:8" ht="15.75" customHeight="1">
      <c r="A238" s="31" t="str">
        <f>C6</f>
        <v>2018. gada 28. jūnijā</v>
      </c>
    </row>
    <row r="239" spans="1:8" s="2" customFormat="1">
      <c r="A239" s="77" t="s">
        <v>348</v>
      </c>
      <c r="C239" s="5"/>
      <c r="D239" s="3"/>
      <c r="E239" s="3"/>
      <c r="F239" s="3"/>
      <c r="G239" s="3"/>
      <c r="H239" s="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2"/>
  <sheetViews>
    <sheetView zoomScaleNormal="100" workbookViewId="0"/>
  </sheetViews>
  <sheetFormatPr defaultRowHeight="15.75"/>
  <cols>
    <col min="1" max="1" width="27.5" style="1" customWidth="1"/>
    <col min="2" max="2" width="70.75" style="2" customWidth="1"/>
    <col min="3" max="3" width="12.625" style="5" customWidth="1"/>
    <col min="4" max="4" width="9" style="3"/>
    <col min="5" max="6" width="9" style="81"/>
    <col min="7" max="16384" width="9" style="3"/>
  </cols>
  <sheetData>
    <row r="1" spans="1:3" ht="18.75">
      <c r="A1" s="4"/>
      <c r="C1" s="7" t="s">
        <v>0</v>
      </c>
    </row>
    <row r="2" spans="1:3" ht="18.75">
      <c r="A2" s="4"/>
      <c r="C2" s="53" t="s">
        <v>272</v>
      </c>
    </row>
    <row r="3" spans="1:3" ht="18.75">
      <c r="A3" s="4"/>
      <c r="C3" s="53" t="s">
        <v>349</v>
      </c>
    </row>
    <row r="4" spans="1:3" ht="18.75">
      <c r="A4" s="4"/>
      <c r="C4" s="8" t="s">
        <v>315</v>
      </c>
    </row>
    <row r="5" spans="1:3" ht="18.75">
      <c r="A5" s="4"/>
      <c r="C5" s="64"/>
    </row>
    <row r="6" spans="1:3" ht="18.75">
      <c r="A6" s="4"/>
      <c r="C6" s="53" t="s">
        <v>376</v>
      </c>
    </row>
    <row r="7" spans="1:3" ht="18.75">
      <c r="A7" s="4"/>
      <c r="B7" s="3"/>
      <c r="C7" s="10"/>
    </row>
    <row r="8" spans="1:3" ht="18.75">
      <c r="A8" s="4"/>
    </row>
    <row r="9" spans="1:3">
      <c r="B9" s="11" t="s">
        <v>1</v>
      </c>
    </row>
    <row r="10" spans="1:3">
      <c r="B10" s="11" t="s">
        <v>2</v>
      </c>
    </row>
    <row r="11" spans="1:3">
      <c r="B11" s="11" t="s">
        <v>354</v>
      </c>
    </row>
    <row r="12" spans="1:3">
      <c r="B12" s="11" t="s">
        <v>356</v>
      </c>
    </row>
    <row r="13" spans="1:3" ht="18.75">
      <c r="A13" s="12"/>
      <c r="B13" s="13"/>
    </row>
    <row r="14" spans="1:3">
      <c r="C14" s="14" t="s">
        <v>3</v>
      </c>
    </row>
    <row r="16" spans="1:3">
      <c r="A16" s="15" t="s">
        <v>4</v>
      </c>
      <c r="B16" s="16" t="s">
        <v>270</v>
      </c>
      <c r="C16" s="17" t="s">
        <v>271</v>
      </c>
    </row>
    <row r="17" spans="1:6">
      <c r="A17" s="18" t="s">
        <v>5</v>
      </c>
      <c r="B17" s="18" t="s">
        <v>6</v>
      </c>
      <c r="C17" s="6"/>
    </row>
    <row r="18" spans="1:6">
      <c r="A18" s="18" t="s">
        <v>7</v>
      </c>
      <c r="B18" s="19" t="s">
        <v>8</v>
      </c>
      <c r="C18" s="20" t="s">
        <v>9</v>
      </c>
    </row>
    <row r="19" spans="1:6">
      <c r="A19" s="18" t="s">
        <v>10</v>
      </c>
      <c r="B19" s="19" t="s">
        <v>11</v>
      </c>
      <c r="C19" s="20" t="s">
        <v>12</v>
      </c>
    </row>
    <row r="20" spans="1:6">
      <c r="A20" s="18" t="s">
        <v>13</v>
      </c>
      <c r="B20" s="19" t="s">
        <v>14</v>
      </c>
      <c r="C20" s="21">
        <v>13</v>
      </c>
    </row>
    <row r="21" spans="1:6" ht="18.75">
      <c r="A21" s="12"/>
      <c r="B21" s="22"/>
    </row>
    <row r="22" spans="1:6" ht="18" customHeight="1"/>
    <row r="23" spans="1:6">
      <c r="B23" s="23" t="s">
        <v>15</v>
      </c>
    </row>
    <row r="24" spans="1:6">
      <c r="B24" s="11" t="s">
        <v>356</v>
      </c>
    </row>
    <row r="25" spans="1:6" s="70" customFormat="1">
      <c r="A25" s="67"/>
      <c r="B25" s="68"/>
      <c r="C25" s="69"/>
      <c r="E25" s="83"/>
      <c r="F25" s="83"/>
    </row>
    <row r="26" spans="1:6" ht="6" customHeight="1"/>
    <row r="27" spans="1:6" ht="38.25">
      <c r="A27" s="24" t="s">
        <v>16</v>
      </c>
      <c r="B27" s="24" t="s">
        <v>17</v>
      </c>
      <c r="C27" s="24" t="s">
        <v>358</v>
      </c>
      <c r="D27" s="82"/>
      <c r="E27" s="82"/>
      <c r="F27" s="82"/>
    </row>
    <row r="28" spans="1:6">
      <c r="A28" s="32">
        <v>1</v>
      </c>
      <c r="B28" s="33">
        <v>2</v>
      </c>
      <c r="C28" s="34">
        <v>3</v>
      </c>
    </row>
    <row r="29" spans="1:6" s="25" customFormat="1">
      <c r="A29" s="54" t="s">
        <v>18</v>
      </c>
      <c r="B29" s="55" t="s">
        <v>19</v>
      </c>
      <c r="C29" s="35">
        <f>C68</f>
        <v>196563</v>
      </c>
      <c r="E29" s="81"/>
      <c r="F29" s="81"/>
    </row>
    <row r="30" spans="1:6" ht="31.5" hidden="1">
      <c r="A30" s="54">
        <v>21300</v>
      </c>
      <c r="B30" s="44" t="s">
        <v>20</v>
      </c>
      <c r="C30" s="35"/>
    </row>
    <row r="31" spans="1:6" ht="31.5" hidden="1">
      <c r="A31" s="45">
        <v>21310</v>
      </c>
      <c r="B31" s="42" t="s">
        <v>21</v>
      </c>
      <c r="C31" s="35"/>
    </row>
    <row r="32" spans="1:6" ht="31.5" hidden="1">
      <c r="A32" s="45">
        <v>21320</v>
      </c>
      <c r="B32" s="42" t="s">
        <v>22</v>
      </c>
      <c r="C32" s="35"/>
    </row>
    <row r="33" spans="1:3" ht="31.5" hidden="1">
      <c r="A33" s="45">
        <v>21330</v>
      </c>
      <c r="B33" s="42" t="s">
        <v>23</v>
      </c>
      <c r="C33" s="35"/>
    </row>
    <row r="34" spans="1:3" ht="31.5" hidden="1">
      <c r="A34" s="45">
        <v>21340</v>
      </c>
      <c r="B34" s="42" t="s">
        <v>24</v>
      </c>
      <c r="C34" s="35"/>
    </row>
    <row r="35" spans="1:3" hidden="1">
      <c r="A35" s="45">
        <v>21350</v>
      </c>
      <c r="B35" s="42" t="s">
        <v>25</v>
      </c>
      <c r="C35" s="35"/>
    </row>
    <row r="36" spans="1:3" hidden="1">
      <c r="A36" s="45">
        <v>21360</v>
      </c>
      <c r="B36" s="42" t="s">
        <v>26</v>
      </c>
      <c r="C36" s="35"/>
    </row>
    <row r="37" spans="1:3" hidden="1">
      <c r="A37" s="45">
        <v>21370</v>
      </c>
      <c r="B37" s="42" t="s">
        <v>27</v>
      </c>
      <c r="C37" s="35"/>
    </row>
    <row r="38" spans="1:3" hidden="1">
      <c r="A38" s="45">
        <v>21380</v>
      </c>
      <c r="B38" s="42" t="s">
        <v>28</v>
      </c>
      <c r="C38" s="35"/>
    </row>
    <row r="39" spans="1:3" hidden="1">
      <c r="A39" s="45">
        <v>21390</v>
      </c>
      <c r="B39" s="42" t="s">
        <v>29</v>
      </c>
      <c r="C39" s="35"/>
    </row>
    <row r="40" spans="1:3" hidden="1">
      <c r="A40" s="57" t="s">
        <v>30</v>
      </c>
      <c r="B40" s="36" t="s">
        <v>31</v>
      </c>
      <c r="C40" s="37"/>
    </row>
    <row r="41" spans="1:3" ht="31.5" hidden="1">
      <c r="A41" s="54">
        <v>21400</v>
      </c>
      <c r="B41" s="42" t="s">
        <v>32</v>
      </c>
      <c r="C41" s="35"/>
    </row>
    <row r="42" spans="1:3" ht="31.5" hidden="1">
      <c r="A42" s="45">
        <v>21410</v>
      </c>
      <c r="B42" s="42" t="s">
        <v>33</v>
      </c>
      <c r="C42" s="35"/>
    </row>
    <row r="43" spans="1:3" hidden="1">
      <c r="A43" s="45">
        <v>21420</v>
      </c>
      <c r="B43" s="42" t="s">
        <v>34</v>
      </c>
      <c r="C43" s="35"/>
    </row>
    <row r="44" spans="1:3" hidden="1">
      <c r="A44" s="45">
        <v>21490</v>
      </c>
      <c r="B44" s="42" t="s">
        <v>35</v>
      </c>
      <c r="C44" s="35"/>
    </row>
    <row r="45" spans="1:3" hidden="1">
      <c r="A45" s="56">
        <v>21499</v>
      </c>
      <c r="B45" s="42" t="s">
        <v>36</v>
      </c>
      <c r="C45" s="35"/>
    </row>
    <row r="46" spans="1:3" hidden="1">
      <c r="A46" s="58" t="s">
        <v>37</v>
      </c>
      <c r="B46" s="44" t="s">
        <v>38</v>
      </c>
      <c r="C46" s="35"/>
    </row>
    <row r="47" spans="1:3" hidden="1">
      <c r="A47" s="59">
        <v>21100</v>
      </c>
      <c r="B47" s="42" t="s">
        <v>39</v>
      </c>
      <c r="C47" s="35"/>
    </row>
    <row r="48" spans="1:3" hidden="1">
      <c r="A48" s="45">
        <v>21110</v>
      </c>
      <c r="B48" s="42" t="s">
        <v>40</v>
      </c>
      <c r="C48" s="35"/>
    </row>
    <row r="49" spans="1:3" ht="31.5" hidden="1">
      <c r="A49" s="45">
        <v>21120</v>
      </c>
      <c r="B49" s="42" t="s">
        <v>41</v>
      </c>
      <c r="C49" s="35"/>
    </row>
    <row r="50" spans="1:3" hidden="1">
      <c r="A50" s="45">
        <v>21130</v>
      </c>
      <c r="B50" s="42" t="s">
        <v>42</v>
      </c>
      <c r="C50" s="35"/>
    </row>
    <row r="51" spans="1:3" ht="31.5" hidden="1">
      <c r="A51" s="45">
        <v>21140</v>
      </c>
      <c r="B51" s="42" t="s">
        <v>43</v>
      </c>
      <c r="C51" s="35"/>
    </row>
    <row r="52" spans="1:3" hidden="1">
      <c r="A52" s="45">
        <v>21150</v>
      </c>
      <c r="B52" s="42" t="s">
        <v>44</v>
      </c>
      <c r="C52" s="35"/>
    </row>
    <row r="53" spans="1:3" hidden="1">
      <c r="A53" s="45">
        <v>21160</v>
      </c>
      <c r="B53" s="42" t="s">
        <v>45</v>
      </c>
      <c r="C53" s="35"/>
    </row>
    <row r="54" spans="1:3" ht="31.5" hidden="1">
      <c r="A54" s="45">
        <v>21190</v>
      </c>
      <c r="B54" s="42" t="s">
        <v>46</v>
      </c>
      <c r="C54" s="35"/>
    </row>
    <row r="55" spans="1:3" hidden="1">
      <c r="A55" s="59">
        <v>21200</v>
      </c>
      <c r="B55" s="42" t="s">
        <v>47</v>
      </c>
      <c r="C55" s="35"/>
    </row>
    <row r="56" spans="1:3" hidden="1">
      <c r="A56" s="45">
        <v>21210</v>
      </c>
      <c r="B56" s="42" t="s">
        <v>48</v>
      </c>
      <c r="C56" s="35"/>
    </row>
    <row r="57" spans="1:3" hidden="1">
      <c r="A57" s="45">
        <v>21290</v>
      </c>
      <c r="B57" s="42" t="s">
        <v>49</v>
      </c>
      <c r="C57" s="35"/>
    </row>
    <row r="58" spans="1:3" hidden="1">
      <c r="A58" s="54">
        <v>18000</v>
      </c>
      <c r="B58" s="44" t="s">
        <v>50</v>
      </c>
      <c r="C58" s="35"/>
    </row>
    <row r="59" spans="1:3" hidden="1">
      <c r="A59" s="59">
        <v>18100</v>
      </c>
      <c r="B59" s="42" t="s">
        <v>51</v>
      </c>
      <c r="C59" s="35"/>
    </row>
    <row r="60" spans="1:3" ht="31.5" hidden="1">
      <c r="A60" s="45">
        <v>18130</v>
      </c>
      <c r="B60" s="42" t="s">
        <v>52</v>
      </c>
      <c r="C60" s="35"/>
    </row>
    <row r="61" spans="1:3" hidden="1">
      <c r="A61" s="45">
        <v>18140</v>
      </c>
      <c r="B61" s="42" t="s">
        <v>53</v>
      </c>
      <c r="C61" s="35"/>
    </row>
    <row r="62" spans="1:3" hidden="1">
      <c r="A62" s="45">
        <v>18150</v>
      </c>
      <c r="B62" s="42" t="s">
        <v>54</v>
      </c>
      <c r="C62" s="35"/>
    </row>
    <row r="63" spans="1:3" hidden="1">
      <c r="A63" s="59">
        <v>18400</v>
      </c>
      <c r="B63" s="42" t="s">
        <v>55</v>
      </c>
      <c r="C63" s="35"/>
    </row>
    <row r="64" spans="1:3" ht="31.5" hidden="1">
      <c r="A64" s="45">
        <v>18410</v>
      </c>
      <c r="B64" s="42" t="s">
        <v>56</v>
      </c>
      <c r="C64" s="35"/>
    </row>
    <row r="65" spans="1:13" ht="31.5" hidden="1">
      <c r="A65" s="45">
        <v>18420</v>
      </c>
      <c r="B65" s="42" t="s">
        <v>57</v>
      </c>
      <c r="C65" s="35"/>
    </row>
    <row r="66" spans="1:13" hidden="1">
      <c r="A66" s="54">
        <v>19000</v>
      </c>
      <c r="B66" s="44" t="s">
        <v>58</v>
      </c>
      <c r="C66" s="35"/>
    </row>
    <row r="67" spans="1:13" hidden="1">
      <c r="A67" s="45">
        <v>19500</v>
      </c>
      <c r="B67" s="42" t="s">
        <v>59</v>
      </c>
      <c r="C67" s="35"/>
    </row>
    <row r="68" spans="1:13">
      <c r="A68" s="54">
        <v>21700</v>
      </c>
      <c r="B68" s="42" t="s">
        <v>273</v>
      </c>
      <c r="C68" s="35">
        <f>C69</f>
        <v>196563</v>
      </c>
    </row>
    <row r="69" spans="1:13">
      <c r="A69" s="45">
        <v>21710</v>
      </c>
      <c r="B69" s="42" t="s">
        <v>60</v>
      </c>
      <c r="C69" s="37">
        <v>196563</v>
      </c>
    </row>
    <row r="70" spans="1:13" hidden="1">
      <c r="A70" s="45">
        <v>21720</v>
      </c>
      <c r="B70" s="42" t="s">
        <v>61</v>
      </c>
      <c r="C70" s="37"/>
    </row>
    <row r="71" spans="1:13">
      <c r="A71" s="58" t="s">
        <v>62</v>
      </c>
      <c r="B71" s="60" t="s">
        <v>63</v>
      </c>
      <c r="C71" s="35">
        <f>C72</f>
        <v>196563</v>
      </c>
    </row>
    <row r="72" spans="1:13">
      <c r="A72" s="58" t="s">
        <v>336</v>
      </c>
      <c r="B72" s="44" t="s">
        <v>64</v>
      </c>
      <c r="C72" s="35">
        <f>C73</f>
        <v>196563</v>
      </c>
    </row>
    <row r="73" spans="1:13">
      <c r="A73" s="58" t="s">
        <v>65</v>
      </c>
      <c r="B73" s="44" t="s">
        <v>66</v>
      </c>
      <c r="C73" s="35">
        <f>C74+C100</f>
        <v>196563</v>
      </c>
      <c r="D73" s="65"/>
    </row>
    <row r="74" spans="1:13">
      <c r="A74" s="43" t="s">
        <v>274</v>
      </c>
      <c r="B74" s="44" t="s">
        <v>67</v>
      </c>
      <c r="C74" s="35">
        <f>C75+C91</f>
        <v>125480</v>
      </c>
      <c r="D74" s="85"/>
      <c r="E74" s="86"/>
      <c r="F74" s="87"/>
      <c r="J74" s="65"/>
      <c r="M74" s="65"/>
    </row>
    <row r="75" spans="1:13">
      <c r="A75" s="43" t="s">
        <v>275</v>
      </c>
      <c r="B75" s="42" t="s">
        <v>276</v>
      </c>
      <c r="C75" s="35">
        <f>C76+C80+C87</f>
        <v>96646</v>
      </c>
      <c r="D75" s="88"/>
      <c r="E75" s="86"/>
      <c r="F75" s="87"/>
      <c r="J75" s="65"/>
      <c r="M75" s="65"/>
    </row>
    <row r="76" spans="1:13">
      <c r="A76" s="45" t="s">
        <v>68</v>
      </c>
      <c r="B76" s="42" t="s">
        <v>69</v>
      </c>
      <c r="C76" s="37">
        <f>C79</f>
        <v>61046</v>
      </c>
      <c r="D76" s="89"/>
      <c r="E76" s="86"/>
      <c r="F76" s="87"/>
      <c r="J76" s="65"/>
      <c r="M76" s="65"/>
    </row>
    <row r="77" spans="1:13" hidden="1">
      <c r="A77" s="56">
        <v>1113</v>
      </c>
      <c r="B77" s="42" t="s">
        <v>70</v>
      </c>
      <c r="C77" s="37"/>
      <c r="D77" s="90"/>
      <c r="E77" s="86"/>
      <c r="F77" s="86"/>
      <c r="J77" s="65"/>
      <c r="M77" s="65"/>
    </row>
    <row r="78" spans="1:13" hidden="1">
      <c r="A78" s="38">
        <v>1114</v>
      </c>
      <c r="B78" s="61" t="s">
        <v>71</v>
      </c>
      <c r="C78" s="37"/>
      <c r="D78" s="90"/>
      <c r="E78" s="86"/>
      <c r="F78" s="86"/>
      <c r="J78" s="65"/>
      <c r="M78" s="65"/>
    </row>
    <row r="79" spans="1:13">
      <c r="A79" s="38">
        <v>1119</v>
      </c>
      <c r="B79" s="61" t="s">
        <v>72</v>
      </c>
      <c r="C79" s="37">
        <v>61046</v>
      </c>
      <c r="D79" s="89"/>
      <c r="E79" s="86"/>
      <c r="F79" s="87"/>
      <c r="J79" s="65"/>
      <c r="M79" s="65"/>
    </row>
    <row r="80" spans="1:13">
      <c r="A80" s="45" t="s">
        <v>73</v>
      </c>
      <c r="B80" s="42" t="s">
        <v>74</v>
      </c>
      <c r="C80" s="37">
        <f>C83+C84+C85</f>
        <v>10202</v>
      </c>
      <c r="D80" s="89"/>
      <c r="E80" s="86"/>
      <c r="F80" s="87"/>
      <c r="J80" s="65"/>
      <c r="M80" s="65"/>
    </row>
    <row r="81" spans="1:13" hidden="1">
      <c r="A81" s="38" t="s">
        <v>75</v>
      </c>
      <c r="B81" s="39" t="s">
        <v>76</v>
      </c>
      <c r="C81" s="37"/>
      <c r="D81" s="90"/>
      <c r="E81" s="86"/>
      <c r="F81" s="86"/>
      <c r="J81" s="65"/>
      <c r="M81" s="65"/>
    </row>
    <row r="82" spans="1:13" hidden="1">
      <c r="A82" s="38">
        <v>1143</v>
      </c>
      <c r="B82" s="39" t="s">
        <v>77</v>
      </c>
      <c r="C82" s="37"/>
      <c r="D82" s="90"/>
      <c r="E82" s="86"/>
      <c r="F82" s="86"/>
      <c r="J82" s="65"/>
      <c r="M82" s="65"/>
    </row>
    <row r="83" spans="1:13">
      <c r="A83" s="38" t="s">
        <v>78</v>
      </c>
      <c r="B83" s="61" t="s">
        <v>79</v>
      </c>
      <c r="C83" s="37">
        <v>7707</v>
      </c>
      <c r="D83" s="89"/>
      <c r="E83" s="86"/>
      <c r="F83" s="87"/>
      <c r="J83" s="65"/>
      <c r="M83" s="65"/>
    </row>
    <row r="84" spans="1:13">
      <c r="A84" s="38">
        <v>1147</v>
      </c>
      <c r="B84" s="61" t="s">
        <v>352</v>
      </c>
      <c r="C84" s="37">
        <v>90</v>
      </c>
      <c r="D84" s="89"/>
      <c r="E84" s="86"/>
      <c r="F84" s="87"/>
      <c r="J84" s="94"/>
      <c r="M84" s="65"/>
    </row>
    <row r="85" spans="1:13">
      <c r="A85" s="38" t="s">
        <v>80</v>
      </c>
      <c r="B85" s="61" t="s">
        <v>81</v>
      </c>
      <c r="C85" s="37">
        <v>2405</v>
      </c>
      <c r="D85" s="89"/>
      <c r="E85" s="86"/>
      <c r="F85" s="87"/>
      <c r="J85" s="65"/>
      <c r="M85" s="65"/>
    </row>
    <row r="86" spans="1:13" hidden="1">
      <c r="A86" s="38" t="s">
        <v>82</v>
      </c>
      <c r="B86" s="61" t="s">
        <v>83</v>
      </c>
      <c r="C86" s="37"/>
      <c r="D86" s="97"/>
      <c r="E86" s="86"/>
      <c r="F86" s="86"/>
      <c r="J86" s="65"/>
    </row>
    <row r="87" spans="1:13">
      <c r="A87" s="45" t="s">
        <v>84</v>
      </c>
      <c r="B87" s="42" t="s">
        <v>85</v>
      </c>
      <c r="C87" s="37">
        <v>25398</v>
      </c>
      <c r="D87" s="97"/>
      <c r="E87" s="86"/>
      <c r="F87" s="86"/>
      <c r="J87" s="65"/>
      <c r="M87" s="65"/>
    </row>
    <row r="88" spans="1:13" ht="31.5" hidden="1">
      <c r="A88" s="45" t="s">
        <v>86</v>
      </c>
      <c r="B88" s="42" t="s">
        <v>87</v>
      </c>
      <c r="C88" s="37"/>
      <c r="D88" s="97"/>
      <c r="E88" s="86"/>
      <c r="F88" s="86"/>
      <c r="J88" s="65"/>
    </row>
    <row r="89" spans="1:13" hidden="1">
      <c r="A89" s="45" t="s">
        <v>88</v>
      </c>
      <c r="B89" s="42" t="s">
        <v>89</v>
      </c>
      <c r="C89" s="37"/>
      <c r="D89" s="97"/>
      <c r="E89" s="86"/>
      <c r="F89" s="86"/>
      <c r="J89" s="65"/>
    </row>
    <row r="90" spans="1:13" ht="31.5" hidden="1">
      <c r="A90" s="45">
        <v>1160</v>
      </c>
      <c r="B90" s="40" t="s">
        <v>90</v>
      </c>
      <c r="C90" s="37"/>
      <c r="D90" s="97"/>
      <c r="E90" s="86"/>
      <c r="F90" s="86"/>
      <c r="J90" s="65"/>
    </row>
    <row r="91" spans="1:13" ht="31.5">
      <c r="A91" s="43" t="s">
        <v>277</v>
      </c>
      <c r="B91" s="42" t="s">
        <v>278</v>
      </c>
      <c r="C91" s="35">
        <f>C92+C93</f>
        <v>28834</v>
      </c>
      <c r="D91" s="89"/>
      <c r="E91" s="86"/>
      <c r="F91" s="87"/>
      <c r="J91" s="65"/>
      <c r="M91" s="65"/>
    </row>
    <row r="92" spans="1:13">
      <c r="A92" s="45" t="s">
        <v>91</v>
      </c>
      <c r="B92" s="42" t="s">
        <v>92</v>
      </c>
      <c r="C92" s="37">
        <v>23392</v>
      </c>
      <c r="D92" s="89"/>
      <c r="E92" s="86"/>
      <c r="F92" s="87"/>
      <c r="G92" s="65"/>
      <c r="H92" s="65"/>
      <c r="J92" s="65"/>
      <c r="M92" s="65"/>
    </row>
    <row r="93" spans="1:13">
      <c r="A93" s="45" t="s">
        <v>93</v>
      </c>
      <c r="B93" s="42" t="s">
        <v>94</v>
      </c>
      <c r="C93" s="37">
        <f>C94+C97+C98</f>
        <v>5442</v>
      </c>
      <c r="D93" s="89"/>
      <c r="E93" s="86"/>
      <c r="F93" s="87"/>
      <c r="J93" s="65"/>
      <c r="M93" s="65"/>
    </row>
    <row r="94" spans="1:13" ht="31.5">
      <c r="A94" s="38" t="s">
        <v>95</v>
      </c>
      <c r="B94" s="61" t="s">
        <v>324</v>
      </c>
      <c r="C94" s="37">
        <v>4047</v>
      </c>
      <c r="D94" s="97"/>
      <c r="E94" s="86"/>
      <c r="F94" s="86"/>
      <c r="J94" s="65"/>
    </row>
    <row r="95" spans="1:13" hidden="1">
      <c r="A95" s="38" t="s">
        <v>96</v>
      </c>
      <c r="B95" s="61" t="s">
        <v>97</v>
      </c>
      <c r="C95" s="37"/>
      <c r="D95" s="97"/>
      <c r="E95" s="86"/>
      <c r="F95" s="86"/>
      <c r="J95" s="65"/>
    </row>
    <row r="96" spans="1:13" hidden="1">
      <c r="A96" s="38">
        <v>1224</v>
      </c>
      <c r="B96" s="61" t="s">
        <v>98</v>
      </c>
      <c r="C96" s="37"/>
      <c r="D96" s="97"/>
      <c r="E96" s="86"/>
      <c r="F96" s="86"/>
      <c r="J96" s="65"/>
    </row>
    <row r="97" spans="1:13">
      <c r="A97" s="38" t="s">
        <v>99</v>
      </c>
      <c r="B97" s="61" t="s">
        <v>100</v>
      </c>
      <c r="C97" s="37">
        <v>854</v>
      </c>
      <c r="D97" s="98"/>
      <c r="E97" s="86"/>
      <c r="F97" s="87"/>
      <c r="J97" s="95"/>
      <c r="M97" s="65"/>
    </row>
    <row r="98" spans="1:13" ht="31.5">
      <c r="A98" s="38" t="s">
        <v>101</v>
      </c>
      <c r="B98" s="61" t="s">
        <v>325</v>
      </c>
      <c r="C98" s="37">
        <v>541</v>
      </c>
      <c r="D98" s="89"/>
      <c r="E98" s="86"/>
      <c r="F98" s="87"/>
      <c r="J98" s="95"/>
      <c r="M98" s="65"/>
    </row>
    <row r="99" spans="1:13" hidden="1">
      <c r="A99" s="45" t="s">
        <v>102</v>
      </c>
      <c r="B99" s="42" t="s">
        <v>103</v>
      </c>
      <c r="C99" s="37"/>
      <c r="D99" s="91"/>
      <c r="E99" s="86"/>
      <c r="F99" s="86"/>
      <c r="J99" s="65"/>
      <c r="M99" s="65"/>
    </row>
    <row r="100" spans="1:13">
      <c r="A100" s="41" t="s">
        <v>279</v>
      </c>
      <c r="B100" s="42" t="s">
        <v>280</v>
      </c>
      <c r="C100" s="35">
        <f>C101+C111+C154</f>
        <v>71083</v>
      </c>
      <c r="D100" s="88"/>
      <c r="E100" s="86"/>
      <c r="F100" s="87"/>
      <c r="J100" s="65"/>
      <c r="M100" s="65"/>
    </row>
    <row r="101" spans="1:13">
      <c r="A101" s="43" t="s">
        <v>281</v>
      </c>
      <c r="B101" s="44" t="s">
        <v>104</v>
      </c>
      <c r="C101" s="35">
        <f>C108</f>
        <v>14058</v>
      </c>
      <c r="D101" s="91"/>
      <c r="E101" s="86"/>
      <c r="F101" s="86"/>
      <c r="J101" s="65"/>
      <c r="M101" s="65"/>
    </row>
    <row r="102" spans="1:13" hidden="1">
      <c r="A102" s="45" t="s">
        <v>105</v>
      </c>
      <c r="B102" s="42" t="s">
        <v>106</v>
      </c>
      <c r="C102" s="37"/>
      <c r="D102" s="91"/>
      <c r="E102" s="86"/>
      <c r="F102" s="86"/>
      <c r="J102" s="65"/>
      <c r="M102" s="65"/>
    </row>
    <row r="103" spans="1:13" hidden="1">
      <c r="A103" s="38" t="s">
        <v>107</v>
      </c>
      <c r="B103" s="46" t="s">
        <v>108</v>
      </c>
      <c r="C103" s="37"/>
      <c r="D103" s="91"/>
      <c r="E103" s="86"/>
      <c r="F103" s="86"/>
      <c r="J103" s="65"/>
      <c r="M103" s="65"/>
    </row>
    <row r="104" spans="1:13" hidden="1">
      <c r="A104" s="38" t="s">
        <v>109</v>
      </c>
      <c r="B104" s="46" t="s">
        <v>110</v>
      </c>
      <c r="C104" s="37"/>
      <c r="D104" s="91"/>
      <c r="E104" s="86"/>
      <c r="F104" s="86"/>
      <c r="J104" s="65"/>
      <c r="M104" s="65"/>
    </row>
    <row r="105" spans="1:13" hidden="1">
      <c r="A105" s="45" t="s">
        <v>111</v>
      </c>
      <c r="B105" s="42" t="s">
        <v>112</v>
      </c>
      <c r="C105" s="37"/>
      <c r="D105" s="91"/>
      <c r="E105" s="86"/>
      <c r="F105" s="86"/>
      <c r="J105" s="65"/>
      <c r="M105" s="65"/>
    </row>
    <row r="106" spans="1:13" hidden="1">
      <c r="A106" s="38" t="s">
        <v>113</v>
      </c>
      <c r="B106" s="46" t="s">
        <v>108</v>
      </c>
      <c r="C106" s="37"/>
      <c r="D106" s="91"/>
      <c r="E106" s="86"/>
      <c r="F106" s="86"/>
      <c r="J106" s="65"/>
      <c r="M106" s="65"/>
    </row>
    <row r="107" spans="1:13" hidden="1">
      <c r="A107" s="38" t="s">
        <v>114</v>
      </c>
      <c r="B107" s="46" t="s">
        <v>110</v>
      </c>
      <c r="C107" s="37"/>
      <c r="D107" s="91"/>
      <c r="E107" s="86"/>
      <c r="F107" s="86"/>
      <c r="J107" s="65"/>
      <c r="M107" s="65"/>
    </row>
    <row r="108" spans="1:13">
      <c r="A108" s="45">
        <v>2120</v>
      </c>
      <c r="B108" s="42" t="s">
        <v>316</v>
      </c>
      <c r="C108" s="37">
        <f>C109+C110</f>
        <v>14058</v>
      </c>
      <c r="D108" s="89"/>
      <c r="E108" s="86"/>
      <c r="F108" s="87"/>
      <c r="J108" s="65"/>
      <c r="M108" s="65"/>
    </row>
    <row r="109" spans="1:13">
      <c r="A109" s="38">
        <v>2121</v>
      </c>
      <c r="B109" s="42" t="s">
        <v>317</v>
      </c>
      <c r="C109" s="37">
        <v>3248</v>
      </c>
      <c r="D109" s="86"/>
      <c r="E109" s="86"/>
      <c r="F109" s="86"/>
      <c r="J109" s="65"/>
      <c r="M109" s="65"/>
    </row>
    <row r="110" spans="1:13">
      <c r="A110" s="38">
        <v>2122</v>
      </c>
      <c r="B110" s="42" t="s">
        <v>318</v>
      </c>
      <c r="C110" s="37">
        <v>10810</v>
      </c>
      <c r="D110" s="86"/>
      <c r="E110" s="86"/>
      <c r="F110" s="87"/>
      <c r="J110" s="65"/>
      <c r="M110" s="65"/>
    </row>
    <row r="111" spans="1:13">
      <c r="A111" s="43" t="s">
        <v>282</v>
      </c>
      <c r="B111" s="42" t="s">
        <v>283</v>
      </c>
      <c r="C111" s="35">
        <f>C112+C115+C121+C131+C138+C142</f>
        <v>54415</v>
      </c>
      <c r="D111" s="93"/>
      <c r="E111" s="86"/>
      <c r="F111" s="87"/>
      <c r="J111" s="65"/>
      <c r="M111" s="65"/>
    </row>
    <row r="112" spans="1:13">
      <c r="A112" s="45" t="s">
        <v>115</v>
      </c>
      <c r="B112" s="42" t="s">
        <v>116</v>
      </c>
      <c r="C112" s="37">
        <f>C114</f>
        <v>180</v>
      </c>
      <c r="D112" s="81"/>
      <c r="J112" s="65"/>
      <c r="M112" s="65"/>
    </row>
    <row r="113" spans="1:13" ht="31.5" hidden="1">
      <c r="A113" s="78" t="s">
        <v>117</v>
      </c>
      <c r="B113" s="46" t="s">
        <v>118</v>
      </c>
      <c r="C113" s="37"/>
      <c r="D113" s="81"/>
      <c r="J113" s="65"/>
      <c r="M113" s="65"/>
    </row>
    <row r="114" spans="1:13">
      <c r="A114" s="38">
        <v>2219</v>
      </c>
      <c r="B114" s="46" t="s">
        <v>119</v>
      </c>
      <c r="C114" s="37">
        <v>180</v>
      </c>
      <c r="D114" s="81"/>
      <c r="J114" s="65"/>
      <c r="M114" s="65"/>
    </row>
    <row r="115" spans="1:13">
      <c r="A115" s="45">
        <v>2220</v>
      </c>
      <c r="B115" s="46" t="s">
        <v>319</v>
      </c>
      <c r="C115" s="37">
        <f>C116+C117+C118+C119+C120</f>
        <v>1608</v>
      </c>
      <c r="D115" s="79"/>
      <c r="J115" s="65"/>
      <c r="M115" s="65"/>
    </row>
    <row r="116" spans="1:13">
      <c r="A116" s="38">
        <v>2221</v>
      </c>
      <c r="B116" s="46" t="s">
        <v>330</v>
      </c>
      <c r="C116" s="37">
        <v>1018</v>
      </c>
      <c r="D116" s="81"/>
      <c r="J116" s="65"/>
      <c r="M116" s="65"/>
    </row>
    <row r="117" spans="1:13">
      <c r="A117" s="38">
        <v>2222</v>
      </c>
      <c r="B117" s="46" t="s">
        <v>331</v>
      </c>
      <c r="C117" s="37">
        <v>39</v>
      </c>
      <c r="D117" s="81"/>
      <c r="J117" s="65"/>
      <c r="M117" s="65"/>
    </row>
    <row r="118" spans="1:13">
      <c r="A118" s="38">
        <v>2223</v>
      </c>
      <c r="B118" s="46" t="s">
        <v>332</v>
      </c>
      <c r="C118" s="37">
        <v>520</v>
      </c>
      <c r="D118" s="81"/>
      <c r="J118" s="65"/>
      <c r="M118" s="65"/>
    </row>
    <row r="119" spans="1:13" ht="31.5">
      <c r="A119" s="38">
        <v>2224</v>
      </c>
      <c r="B119" s="46" t="s">
        <v>333</v>
      </c>
      <c r="C119" s="37">
        <v>25</v>
      </c>
      <c r="D119" s="81"/>
      <c r="J119" s="65"/>
      <c r="M119" s="65"/>
    </row>
    <row r="120" spans="1:13">
      <c r="A120" s="38">
        <v>2229</v>
      </c>
      <c r="B120" s="46" t="s">
        <v>334</v>
      </c>
      <c r="C120" s="37">
        <v>6</v>
      </c>
      <c r="D120" s="81"/>
      <c r="J120" s="65"/>
      <c r="M120" s="65"/>
    </row>
    <row r="121" spans="1:13" ht="17.25" customHeight="1">
      <c r="A121" s="45" t="s">
        <v>120</v>
      </c>
      <c r="B121" s="46" t="s">
        <v>121</v>
      </c>
      <c r="C121" s="37">
        <v>45599</v>
      </c>
      <c r="D121" s="79"/>
      <c r="F121" s="79"/>
      <c r="J121" s="65"/>
      <c r="M121" s="65"/>
    </row>
    <row r="122" spans="1:13">
      <c r="A122" s="38" t="s">
        <v>122</v>
      </c>
      <c r="B122" s="46" t="s">
        <v>326</v>
      </c>
      <c r="C122" s="37">
        <v>6050</v>
      </c>
      <c r="D122" s="81"/>
      <c r="E122" s="79"/>
      <c r="J122" s="65"/>
      <c r="M122" s="65"/>
    </row>
    <row r="123" spans="1:13" hidden="1">
      <c r="A123" s="38">
        <v>2232</v>
      </c>
      <c r="B123" s="46" t="s">
        <v>123</v>
      </c>
      <c r="C123" s="66"/>
      <c r="D123" s="81"/>
      <c r="J123" s="65"/>
      <c r="M123" s="65"/>
    </row>
    <row r="124" spans="1:13" hidden="1">
      <c r="A124" s="38" t="s">
        <v>124</v>
      </c>
      <c r="B124" s="46" t="s">
        <v>125</v>
      </c>
      <c r="C124" s="66"/>
      <c r="D124" s="81"/>
      <c r="J124" s="65"/>
      <c r="M124" s="65"/>
    </row>
    <row r="125" spans="1:13" hidden="1">
      <c r="A125" s="38">
        <v>2234</v>
      </c>
      <c r="B125" s="46" t="s">
        <v>126</v>
      </c>
      <c r="C125" s="66"/>
      <c r="D125" s="81"/>
      <c r="J125" s="65"/>
      <c r="M125" s="65"/>
    </row>
    <row r="126" spans="1:13">
      <c r="A126" s="38">
        <v>2235</v>
      </c>
      <c r="B126" s="46" t="s">
        <v>357</v>
      </c>
      <c r="C126" s="66">
        <v>310</v>
      </c>
      <c r="D126" s="81"/>
      <c r="F126" s="79"/>
      <c r="J126" s="65"/>
      <c r="M126" s="65"/>
    </row>
    <row r="127" spans="1:13" hidden="1">
      <c r="A127" s="38" t="s">
        <v>127</v>
      </c>
      <c r="B127" s="46" t="s">
        <v>128</v>
      </c>
      <c r="C127" s="66"/>
      <c r="D127" s="81"/>
      <c r="J127" s="65"/>
      <c r="M127" s="65"/>
    </row>
    <row r="128" spans="1:13" hidden="1">
      <c r="A128" s="38">
        <v>2237</v>
      </c>
      <c r="B128" s="47" t="s">
        <v>129</v>
      </c>
      <c r="C128" s="66"/>
      <c r="D128" s="81"/>
      <c r="J128" s="65"/>
      <c r="M128" s="65"/>
    </row>
    <row r="129" spans="1:13" hidden="1">
      <c r="A129" s="38">
        <v>2238</v>
      </c>
      <c r="B129" s="48" t="s">
        <v>130</v>
      </c>
      <c r="C129" s="66"/>
      <c r="D129" s="81"/>
      <c r="J129" s="65"/>
      <c r="M129" s="65"/>
    </row>
    <row r="130" spans="1:13">
      <c r="A130" s="38" t="s">
        <v>131</v>
      </c>
      <c r="B130" s="46" t="s">
        <v>132</v>
      </c>
      <c r="C130" s="37">
        <v>39239</v>
      </c>
      <c r="D130" s="80"/>
      <c r="F130" s="79"/>
      <c r="J130" s="65"/>
      <c r="M130" s="65"/>
    </row>
    <row r="131" spans="1:13">
      <c r="A131" s="45" t="s">
        <v>133</v>
      </c>
      <c r="B131" s="46" t="s">
        <v>327</v>
      </c>
      <c r="C131" s="37">
        <f>C134+C135</f>
        <v>396</v>
      </c>
      <c r="D131" s="79"/>
      <c r="E131" s="79"/>
      <c r="J131" s="65"/>
      <c r="M131" s="65"/>
    </row>
    <row r="132" spans="1:13" hidden="1">
      <c r="A132" s="38" t="s">
        <v>134</v>
      </c>
      <c r="B132" s="46" t="s">
        <v>135</v>
      </c>
      <c r="C132" s="37"/>
      <c r="E132" s="79"/>
      <c r="F132" s="79"/>
      <c r="J132" s="65"/>
      <c r="M132" s="65"/>
    </row>
    <row r="133" spans="1:13" hidden="1">
      <c r="A133" s="38" t="s">
        <v>136</v>
      </c>
      <c r="B133" s="46" t="s">
        <v>137</v>
      </c>
      <c r="C133" s="37"/>
      <c r="J133" s="65"/>
      <c r="M133" s="65"/>
    </row>
    <row r="134" spans="1:13">
      <c r="A134" s="38" t="s">
        <v>138</v>
      </c>
      <c r="B134" s="46" t="s">
        <v>139</v>
      </c>
      <c r="C134" s="37">
        <v>200</v>
      </c>
      <c r="J134" s="65"/>
      <c r="M134" s="65"/>
    </row>
    <row r="135" spans="1:13">
      <c r="A135" s="38" t="s">
        <v>140</v>
      </c>
      <c r="B135" s="46" t="s">
        <v>328</v>
      </c>
      <c r="C135" s="37">
        <v>196</v>
      </c>
      <c r="J135" s="65"/>
      <c r="M135" s="65"/>
    </row>
    <row r="136" spans="1:13" hidden="1">
      <c r="A136" s="38" t="s">
        <v>141</v>
      </c>
      <c r="B136" s="46" t="s">
        <v>142</v>
      </c>
      <c r="C136" s="37"/>
      <c r="J136" s="65"/>
    </row>
    <row r="137" spans="1:13" hidden="1">
      <c r="A137" s="38">
        <v>2249</v>
      </c>
      <c r="B137" s="40" t="s">
        <v>143</v>
      </c>
      <c r="C137" s="37"/>
      <c r="J137" s="65"/>
    </row>
    <row r="138" spans="1:13">
      <c r="A138" s="45" t="s">
        <v>144</v>
      </c>
      <c r="B138" s="42" t="s">
        <v>145</v>
      </c>
      <c r="C138" s="37">
        <f>C140+C141</f>
        <v>3824</v>
      </c>
      <c r="D138" s="65"/>
      <c r="J138" s="65"/>
      <c r="M138" s="65"/>
    </row>
    <row r="139" spans="1:13" hidden="1">
      <c r="A139" s="38">
        <v>2251</v>
      </c>
      <c r="B139" s="46" t="s">
        <v>146</v>
      </c>
      <c r="C139" s="37"/>
      <c r="J139" s="65"/>
      <c r="M139" s="65"/>
    </row>
    <row r="140" spans="1:13">
      <c r="A140" s="38">
        <v>2252</v>
      </c>
      <c r="B140" s="46" t="s">
        <v>147</v>
      </c>
      <c r="C140" s="66">
        <f>726+1518</f>
        <v>2244</v>
      </c>
      <c r="J140" s="65"/>
      <c r="M140" s="65"/>
    </row>
    <row r="141" spans="1:13">
      <c r="A141" s="38">
        <v>2259</v>
      </c>
      <c r="B141" s="40" t="s">
        <v>148</v>
      </c>
      <c r="C141" s="66">
        <v>1580</v>
      </c>
      <c r="J141" s="65"/>
      <c r="M141" s="65"/>
    </row>
    <row r="142" spans="1:13">
      <c r="A142" s="45" t="s">
        <v>149</v>
      </c>
      <c r="B142" s="42" t="s">
        <v>150</v>
      </c>
      <c r="C142" s="37">
        <f>C143</f>
        <v>2808</v>
      </c>
      <c r="F142" s="79"/>
      <c r="J142" s="65"/>
      <c r="M142" s="65"/>
    </row>
    <row r="143" spans="1:13">
      <c r="A143" s="38" t="s">
        <v>151</v>
      </c>
      <c r="B143" s="46" t="s">
        <v>152</v>
      </c>
      <c r="C143" s="37">
        <v>2808</v>
      </c>
      <c r="J143" s="65"/>
      <c r="M143" s="65"/>
    </row>
    <row r="144" spans="1:13" hidden="1">
      <c r="A144" s="38" t="s">
        <v>153</v>
      </c>
      <c r="B144" s="46" t="s">
        <v>154</v>
      </c>
      <c r="C144" s="37"/>
      <c r="J144" s="65"/>
      <c r="M144" s="65"/>
    </row>
    <row r="145" spans="1:13" hidden="1">
      <c r="A145" s="38">
        <v>2264</v>
      </c>
      <c r="B145" s="39" t="s">
        <v>155</v>
      </c>
      <c r="C145" s="37"/>
      <c r="J145" s="65"/>
      <c r="M145" s="65"/>
    </row>
    <row r="146" spans="1:13" hidden="1">
      <c r="A146" s="38" t="s">
        <v>156</v>
      </c>
      <c r="B146" s="46" t="s">
        <v>157</v>
      </c>
      <c r="C146" s="37"/>
      <c r="J146" s="65"/>
      <c r="M146" s="65"/>
    </row>
    <row r="147" spans="1:13" hidden="1">
      <c r="A147" s="45" t="s">
        <v>158</v>
      </c>
      <c r="B147" s="42" t="s">
        <v>159</v>
      </c>
      <c r="C147" s="37"/>
      <c r="J147" s="65"/>
      <c r="M147" s="65"/>
    </row>
    <row r="148" spans="1:13" hidden="1">
      <c r="A148" s="56">
        <v>2276</v>
      </c>
      <c r="B148" s="40" t="s">
        <v>160</v>
      </c>
      <c r="C148" s="37"/>
      <c r="J148" s="65"/>
      <c r="M148" s="65"/>
    </row>
    <row r="149" spans="1:13" hidden="1">
      <c r="A149" s="56">
        <v>2279</v>
      </c>
      <c r="B149" s="61" t="s">
        <v>161</v>
      </c>
      <c r="C149" s="37"/>
      <c r="J149" s="65"/>
      <c r="M149" s="65"/>
    </row>
    <row r="150" spans="1:13" hidden="1">
      <c r="A150" s="45" t="s">
        <v>162</v>
      </c>
      <c r="B150" s="42" t="s">
        <v>163</v>
      </c>
      <c r="C150" s="37"/>
      <c r="J150" s="65"/>
      <c r="M150" s="65"/>
    </row>
    <row r="151" spans="1:13" hidden="1">
      <c r="A151" s="38">
        <v>2281</v>
      </c>
      <c r="B151" s="62" t="s">
        <v>164</v>
      </c>
      <c r="C151" s="37"/>
      <c r="J151" s="65"/>
      <c r="M151" s="65"/>
    </row>
    <row r="152" spans="1:13" hidden="1">
      <c r="A152" s="56">
        <v>2282</v>
      </c>
      <c r="B152" s="42" t="s">
        <v>165</v>
      </c>
      <c r="C152" s="37"/>
      <c r="J152" s="65"/>
      <c r="M152" s="65"/>
    </row>
    <row r="153" spans="1:13" s="9" customFormat="1" ht="31.5" hidden="1">
      <c r="A153" s="52">
        <v>2290</v>
      </c>
      <c r="B153" s="61" t="s">
        <v>166</v>
      </c>
      <c r="C153" s="37"/>
      <c r="E153" s="84"/>
      <c r="F153" s="84"/>
      <c r="J153" s="65"/>
      <c r="M153" s="65"/>
    </row>
    <row r="154" spans="1:13" ht="31.5">
      <c r="A154" s="43" t="s">
        <v>284</v>
      </c>
      <c r="B154" s="42" t="s">
        <v>285</v>
      </c>
      <c r="C154" s="35">
        <f>C155+C159</f>
        <v>2610</v>
      </c>
      <c r="J154" s="65"/>
      <c r="M154" s="65"/>
    </row>
    <row r="155" spans="1:13">
      <c r="A155" s="45" t="s">
        <v>167</v>
      </c>
      <c r="B155" s="42" t="s">
        <v>329</v>
      </c>
      <c r="C155" s="37">
        <f>C156+C157+C158</f>
        <v>2360</v>
      </c>
      <c r="D155" s="65"/>
      <c r="J155" s="65"/>
      <c r="M155" s="65"/>
    </row>
    <row r="156" spans="1:13">
      <c r="A156" s="38" t="s">
        <v>168</v>
      </c>
      <c r="B156" s="46" t="s">
        <v>169</v>
      </c>
      <c r="C156" s="37">
        <v>1111</v>
      </c>
      <c r="D156" s="99"/>
      <c r="F156" s="87"/>
      <c r="J156" s="96"/>
      <c r="M156" s="65"/>
    </row>
    <row r="157" spans="1:13">
      <c r="A157" s="38" t="s">
        <v>170</v>
      </c>
      <c r="B157" s="46" t="s">
        <v>171</v>
      </c>
      <c r="C157" s="37">
        <v>840</v>
      </c>
      <c r="D157" s="30"/>
      <c r="E157" s="86"/>
      <c r="F157" s="87"/>
      <c r="J157" s="65"/>
      <c r="M157" s="65"/>
    </row>
    <row r="158" spans="1:13">
      <c r="A158" s="38">
        <v>2314</v>
      </c>
      <c r="B158" s="46" t="s">
        <v>337</v>
      </c>
      <c r="C158" s="37">
        <v>409</v>
      </c>
      <c r="D158" s="30"/>
      <c r="F158" s="87"/>
      <c r="J158" s="95"/>
      <c r="M158" s="65"/>
    </row>
    <row r="159" spans="1:13">
      <c r="A159" s="45" t="s">
        <v>183</v>
      </c>
      <c r="B159" s="42" t="s">
        <v>338</v>
      </c>
      <c r="C159" s="37">
        <v>250</v>
      </c>
    </row>
    <row r="160" spans="1:13" hidden="1">
      <c r="A160" s="45" t="s">
        <v>172</v>
      </c>
      <c r="B160" s="42" t="s">
        <v>173</v>
      </c>
      <c r="C160" s="37"/>
    </row>
    <row r="161" spans="1:3" hidden="1">
      <c r="A161" s="38" t="s">
        <v>174</v>
      </c>
      <c r="B161" s="46" t="s">
        <v>175</v>
      </c>
      <c r="C161" s="37"/>
    </row>
    <row r="162" spans="1:3" hidden="1">
      <c r="A162" s="38" t="s">
        <v>176</v>
      </c>
      <c r="B162" s="46" t="s">
        <v>177</v>
      </c>
      <c r="C162" s="37"/>
    </row>
    <row r="163" spans="1:3" hidden="1">
      <c r="A163" s="45" t="s">
        <v>178</v>
      </c>
      <c r="B163" s="42" t="s">
        <v>179</v>
      </c>
      <c r="C163" s="37"/>
    </row>
    <row r="164" spans="1:3" ht="31.5" hidden="1">
      <c r="A164" s="45" t="s">
        <v>180</v>
      </c>
      <c r="B164" s="42" t="s">
        <v>181</v>
      </c>
      <c r="C164" s="37"/>
    </row>
    <row r="165" spans="1:3" hidden="1">
      <c r="A165" s="56">
        <v>2341</v>
      </c>
      <c r="B165" s="42" t="s">
        <v>182</v>
      </c>
      <c r="C165" s="37"/>
    </row>
    <row r="166" spans="1:3" hidden="1">
      <c r="A166" s="45" t="s">
        <v>183</v>
      </c>
      <c r="B166" s="42" t="s">
        <v>184</v>
      </c>
      <c r="C166" s="37"/>
    </row>
    <row r="167" spans="1:3" hidden="1">
      <c r="A167" s="45" t="s">
        <v>185</v>
      </c>
      <c r="B167" s="42" t="s">
        <v>186</v>
      </c>
      <c r="C167" s="37"/>
    </row>
    <row r="168" spans="1:3" hidden="1">
      <c r="A168" s="45" t="s">
        <v>187</v>
      </c>
      <c r="B168" s="42" t="s">
        <v>188</v>
      </c>
      <c r="C168" s="37"/>
    </row>
    <row r="169" spans="1:3" hidden="1">
      <c r="A169" s="45" t="s">
        <v>189</v>
      </c>
      <c r="B169" s="42" t="s">
        <v>190</v>
      </c>
      <c r="C169" s="37"/>
    </row>
    <row r="170" spans="1:3" hidden="1">
      <c r="A170" s="45" t="s">
        <v>191</v>
      </c>
      <c r="B170" s="42" t="s">
        <v>192</v>
      </c>
      <c r="C170" s="37"/>
    </row>
    <row r="171" spans="1:3" hidden="1">
      <c r="A171" s="49" t="s">
        <v>193</v>
      </c>
      <c r="B171" s="49" t="s">
        <v>194</v>
      </c>
      <c r="C171" s="35"/>
    </row>
    <row r="172" spans="1:3" hidden="1">
      <c r="A172" s="50" t="s">
        <v>195</v>
      </c>
      <c r="B172" s="48" t="s">
        <v>196</v>
      </c>
      <c r="C172" s="37"/>
    </row>
    <row r="173" spans="1:3" hidden="1">
      <c r="A173" s="51" t="s">
        <v>197</v>
      </c>
      <c r="B173" s="48" t="s">
        <v>198</v>
      </c>
      <c r="C173" s="37"/>
    </row>
    <row r="174" spans="1:3" hidden="1">
      <c r="A174" s="54" t="s">
        <v>199</v>
      </c>
      <c r="B174" s="49" t="s">
        <v>200</v>
      </c>
      <c r="C174" s="35"/>
    </row>
    <row r="175" spans="1:3" hidden="1">
      <c r="A175" s="54">
        <v>3000</v>
      </c>
      <c r="B175" s="49" t="s">
        <v>201</v>
      </c>
      <c r="C175" s="35"/>
    </row>
    <row r="176" spans="1:3" ht="31.5" hidden="1">
      <c r="A176" s="63" t="s">
        <v>202</v>
      </c>
      <c r="B176" s="48" t="s">
        <v>203</v>
      </c>
      <c r="C176" s="37"/>
    </row>
    <row r="177" spans="1:3" hidden="1">
      <c r="A177" s="50" t="s">
        <v>204</v>
      </c>
      <c r="B177" s="48" t="s">
        <v>205</v>
      </c>
      <c r="C177" s="37"/>
    </row>
    <row r="178" spans="1:3" hidden="1">
      <c r="A178" s="58" t="s">
        <v>199</v>
      </c>
      <c r="B178" s="44" t="s">
        <v>200</v>
      </c>
      <c r="C178" s="37"/>
    </row>
    <row r="179" spans="1:3" hidden="1">
      <c r="A179" s="58" t="s">
        <v>206</v>
      </c>
      <c r="B179" s="42" t="s">
        <v>286</v>
      </c>
      <c r="C179" s="37"/>
    </row>
    <row r="180" spans="1:3" hidden="1">
      <c r="A180" s="58" t="s">
        <v>207</v>
      </c>
      <c r="B180" s="42" t="s">
        <v>287</v>
      </c>
      <c r="C180" s="37"/>
    </row>
    <row r="181" spans="1:3" ht="31.5" hidden="1">
      <c r="A181" s="43" t="s">
        <v>288</v>
      </c>
      <c r="B181" s="42" t="s">
        <v>289</v>
      </c>
      <c r="C181" s="37"/>
    </row>
    <row r="182" spans="1:3" hidden="1">
      <c r="A182" s="45" t="s">
        <v>208</v>
      </c>
      <c r="B182" s="42" t="s">
        <v>209</v>
      </c>
      <c r="C182" s="37"/>
    </row>
    <row r="183" spans="1:3" hidden="1">
      <c r="A183" s="45" t="s">
        <v>210</v>
      </c>
      <c r="B183" s="42" t="s">
        <v>211</v>
      </c>
      <c r="C183" s="37"/>
    </row>
    <row r="184" spans="1:3" hidden="1">
      <c r="A184" s="45" t="s">
        <v>212</v>
      </c>
      <c r="B184" s="42" t="s">
        <v>213</v>
      </c>
      <c r="C184" s="37"/>
    </row>
    <row r="185" spans="1:3" ht="47.25" hidden="1">
      <c r="A185" s="45" t="s">
        <v>214</v>
      </c>
      <c r="B185" s="42" t="s">
        <v>290</v>
      </c>
      <c r="C185" s="37"/>
    </row>
    <row r="186" spans="1:3" hidden="1">
      <c r="A186" s="45" t="s">
        <v>215</v>
      </c>
      <c r="B186" s="42" t="s">
        <v>216</v>
      </c>
      <c r="C186" s="37"/>
    </row>
    <row r="187" spans="1:3" ht="31.5" hidden="1">
      <c r="A187" s="45" t="s">
        <v>217</v>
      </c>
      <c r="B187" s="42" t="s">
        <v>218</v>
      </c>
      <c r="C187" s="37"/>
    </row>
    <row r="188" spans="1:3" hidden="1">
      <c r="A188" s="56">
        <v>3261</v>
      </c>
      <c r="B188" s="42" t="s">
        <v>219</v>
      </c>
      <c r="C188" s="37"/>
    </row>
    <row r="189" spans="1:3" hidden="1">
      <c r="A189" s="56">
        <v>3263</v>
      </c>
      <c r="B189" s="42" t="s">
        <v>220</v>
      </c>
      <c r="C189" s="37"/>
    </row>
    <row r="190" spans="1:3" hidden="1">
      <c r="A190" s="45" t="s">
        <v>221</v>
      </c>
      <c r="B190" s="42" t="s">
        <v>222</v>
      </c>
      <c r="C190" s="37"/>
    </row>
    <row r="191" spans="1:3" ht="31.5" hidden="1">
      <c r="A191" s="43" t="s">
        <v>291</v>
      </c>
      <c r="B191" s="42" t="s">
        <v>292</v>
      </c>
      <c r="C191" s="37"/>
    </row>
    <row r="192" spans="1:3" hidden="1">
      <c r="A192" s="43" t="s">
        <v>293</v>
      </c>
      <c r="B192" s="42" t="s">
        <v>294</v>
      </c>
      <c r="C192" s="37"/>
    </row>
    <row r="193" spans="1:3" ht="31.5" hidden="1">
      <c r="A193" s="54">
        <v>3800</v>
      </c>
      <c r="B193" s="44" t="s">
        <v>223</v>
      </c>
      <c r="C193" s="37"/>
    </row>
    <row r="194" spans="1:3" hidden="1">
      <c r="A194" s="43" t="s">
        <v>295</v>
      </c>
      <c r="B194" s="42" t="s">
        <v>296</v>
      </c>
      <c r="C194" s="37"/>
    </row>
    <row r="195" spans="1:3" hidden="1">
      <c r="A195" s="58" t="s">
        <v>224</v>
      </c>
      <c r="B195" s="42" t="s">
        <v>297</v>
      </c>
      <c r="C195" s="37"/>
    </row>
    <row r="196" spans="1:3" hidden="1">
      <c r="A196" s="43" t="s">
        <v>298</v>
      </c>
      <c r="B196" s="42" t="s">
        <v>299</v>
      </c>
      <c r="C196" s="37"/>
    </row>
    <row r="197" spans="1:3" hidden="1">
      <c r="A197" s="45" t="s">
        <v>225</v>
      </c>
      <c r="B197" s="42" t="s">
        <v>226</v>
      </c>
      <c r="C197" s="37"/>
    </row>
    <row r="198" spans="1:3" hidden="1">
      <c r="A198" s="45" t="s">
        <v>227</v>
      </c>
      <c r="B198" s="42" t="s">
        <v>228</v>
      </c>
      <c r="C198" s="37"/>
    </row>
    <row r="199" spans="1:3" hidden="1">
      <c r="A199" s="43" t="s">
        <v>300</v>
      </c>
      <c r="B199" s="42" t="s">
        <v>301</v>
      </c>
      <c r="C199" s="37"/>
    </row>
    <row r="200" spans="1:3" hidden="1">
      <c r="A200" s="58" t="s">
        <v>229</v>
      </c>
      <c r="B200" s="44" t="s">
        <v>230</v>
      </c>
      <c r="C200" s="35"/>
    </row>
    <row r="201" spans="1:3" hidden="1">
      <c r="A201" s="43" t="s">
        <v>302</v>
      </c>
      <c r="B201" s="42" t="s">
        <v>303</v>
      </c>
      <c r="C201" s="37"/>
    </row>
    <row r="202" spans="1:3" hidden="1">
      <c r="A202" s="45" t="s">
        <v>231</v>
      </c>
      <c r="B202" s="42" t="s">
        <v>232</v>
      </c>
      <c r="C202" s="37"/>
    </row>
    <row r="203" spans="1:3" hidden="1">
      <c r="A203" s="45" t="s">
        <v>233</v>
      </c>
      <c r="B203" s="42" t="s">
        <v>234</v>
      </c>
      <c r="C203" s="37"/>
    </row>
    <row r="204" spans="1:3" hidden="1">
      <c r="A204" s="45">
        <v>7630</v>
      </c>
      <c r="B204" s="42" t="s">
        <v>235</v>
      </c>
      <c r="C204" s="37"/>
    </row>
    <row r="205" spans="1:3" hidden="1">
      <c r="A205" s="43" t="s">
        <v>304</v>
      </c>
      <c r="B205" s="42" t="s">
        <v>305</v>
      </c>
      <c r="C205" s="35"/>
    </row>
    <row r="206" spans="1:3" hidden="1">
      <c r="A206" s="45" t="s">
        <v>236</v>
      </c>
      <c r="B206" s="42" t="s">
        <v>237</v>
      </c>
      <c r="C206" s="37"/>
    </row>
    <row r="207" spans="1:3" hidden="1">
      <c r="A207" s="45" t="s">
        <v>238</v>
      </c>
      <c r="B207" s="42" t="s">
        <v>239</v>
      </c>
      <c r="C207" s="37"/>
    </row>
    <row r="208" spans="1:3" hidden="1">
      <c r="A208" s="58" t="s">
        <v>240</v>
      </c>
      <c r="B208" s="44" t="s">
        <v>241</v>
      </c>
      <c r="C208" s="37"/>
    </row>
    <row r="209" spans="1:3" hidden="1">
      <c r="A209" s="58" t="s">
        <v>242</v>
      </c>
      <c r="B209" s="44" t="s">
        <v>243</v>
      </c>
      <c r="C209" s="37"/>
    </row>
    <row r="210" spans="1:3" ht="31.5" hidden="1">
      <c r="A210" s="45" t="s">
        <v>244</v>
      </c>
      <c r="B210" s="42" t="s">
        <v>245</v>
      </c>
      <c r="C210" s="37"/>
    </row>
    <row r="211" spans="1:3" ht="31.5" hidden="1">
      <c r="A211" s="45" t="s">
        <v>246</v>
      </c>
      <c r="B211" s="42" t="s">
        <v>247</v>
      </c>
      <c r="C211" s="37"/>
    </row>
    <row r="212" spans="1:3" hidden="1">
      <c r="A212" s="43" t="s">
        <v>306</v>
      </c>
      <c r="B212" s="42" t="s">
        <v>307</v>
      </c>
      <c r="C212" s="37"/>
    </row>
    <row r="213" spans="1:3" hidden="1">
      <c r="A213" s="45" t="s">
        <v>248</v>
      </c>
      <c r="B213" s="42" t="s">
        <v>249</v>
      </c>
      <c r="C213" s="37"/>
    </row>
    <row r="214" spans="1:3" ht="31.5" hidden="1">
      <c r="A214" s="45" t="s">
        <v>250</v>
      </c>
      <c r="B214" s="42" t="s">
        <v>251</v>
      </c>
      <c r="C214" s="37"/>
    </row>
    <row r="215" spans="1:3" ht="31.5" hidden="1">
      <c r="A215" s="45" t="s">
        <v>252</v>
      </c>
      <c r="B215" s="42" t="s">
        <v>253</v>
      </c>
      <c r="C215" s="37"/>
    </row>
    <row r="216" spans="1:3" hidden="1">
      <c r="A216" s="45" t="s">
        <v>254</v>
      </c>
      <c r="B216" s="42" t="s">
        <v>255</v>
      </c>
      <c r="C216" s="37"/>
    </row>
    <row r="217" spans="1:3" hidden="1">
      <c r="A217" s="45" t="s">
        <v>256</v>
      </c>
      <c r="B217" s="42" t="s">
        <v>257</v>
      </c>
      <c r="C217" s="37"/>
    </row>
    <row r="218" spans="1:3" hidden="1">
      <c r="A218" s="43" t="s">
        <v>308</v>
      </c>
      <c r="B218" s="42" t="s">
        <v>309</v>
      </c>
      <c r="C218" s="37"/>
    </row>
    <row r="219" spans="1:3" hidden="1">
      <c r="A219" s="43" t="s">
        <v>310</v>
      </c>
      <c r="B219" s="42" t="s">
        <v>311</v>
      </c>
      <c r="C219" s="37"/>
    </row>
    <row r="220" spans="1:3" ht="31.5" hidden="1">
      <c r="A220" s="45" t="s">
        <v>258</v>
      </c>
      <c r="B220" s="42" t="s">
        <v>259</v>
      </c>
      <c r="C220" s="37"/>
    </row>
    <row r="221" spans="1:3" ht="47.25" hidden="1">
      <c r="A221" s="45" t="s">
        <v>260</v>
      </c>
      <c r="B221" s="42" t="s">
        <v>261</v>
      </c>
      <c r="C221" s="37"/>
    </row>
    <row r="222" spans="1:3" ht="31.5" hidden="1">
      <c r="A222" s="45" t="s">
        <v>262</v>
      </c>
      <c r="B222" s="42" t="s">
        <v>263</v>
      </c>
      <c r="C222" s="37"/>
    </row>
    <row r="223" spans="1:3" hidden="1">
      <c r="A223" s="58" t="s">
        <v>264</v>
      </c>
      <c r="B223" s="44" t="s">
        <v>265</v>
      </c>
      <c r="C223" s="35"/>
    </row>
    <row r="224" spans="1:3" hidden="1">
      <c r="A224" s="54">
        <v>5000</v>
      </c>
      <c r="B224" s="42" t="s">
        <v>312</v>
      </c>
      <c r="C224" s="35"/>
    </row>
    <row r="225" spans="1:5" hidden="1">
      <c r="A225" s="100">
        <v>5100</v>
      </c>
      <c r="B225" s="44" t="s">
        <v>321</v>
      </c>
      <c r="C225" s="35"/>
      <c r="E225" s="79"/>
    </row>
    <row r="226" spans="1:5" hidden="1">
      <c r="A226" s="101">
        <v>5120</v>
      </c>
      <c r="B226" s="42" t="s">
        <v>266</v>
      </c>
      <c r="C226" s="37"/>
    </row>
    <row r="227" spans="1:5" hidden="1">
      <c r="A227" s="102">
        <v>5121</v>
      </c>
      <c r="B227" s="42" t="s">
        <v>322</v>
      </c>
      <c r="C227" s="37"/>
      <c r="D227" s="65"/>
    </row>
    <row r="228" spans="1:5" hidden="1">
      <c r="A228" s="43" t="s">
        <v>313</v>
      </c>
      <c r="B228" s="42" t="s">
        <v>314</v>
      </c>
      <c r="C228" s="35"/>
    </row>
    <row r="229" spans="1:5" hidden="1">
      <c r="A229" s="101" t="s">
        <v>267</v>
      </c>
      <c r="B229" s="42" t="s">
        <v>268</v>
      </c>
      <c r="C229" s="37"/>
    </row>
    <row r="230" spans="1:5" hidden="1">
      <c r="A230" s="102">
        <v>5232</v>
      </c>
      <c r="B230" s="42" t="s">
        <v>323</v>
      </c>
      <c r="C230" s="37"/>
      <c r="E230" s="79"/>
    </row>
    <row r="231" spans="1:5" hidden="1">
      <c r="A231" s="102" t="s">
        <v>339</v>
      </c>
      <c r="B231" s="42" t="s">
        <v>340</v>
      </c>
      <c r="C231" s="37"/>
    </row>
    <row r="232" spans="1:5" hidden="1">
      <c r="A232" s="102">
        <v>5238</v>
      </c>
      <c r="B232" s="42" t="s">
        <v>341</v>
      </c>
      <c r="C232" s="37"/>
      <c r="E232" s="79"/>
    </row>
    <row r="233" spans="1:5" hidden="1">
      <c r="A233" s="102" t="s">
        <v>342</v>
      </c>
      <c r="B233" s="103" t="s">
        <v>350</v>
      </c>
      <c r="C233" s="37"/>
    </row>
    <row r="234" spans="1:5" hidden="1">
      <c r="A234" s="102" t="s">
        <v>343</v>
      </c>
      <c r="B234" s="103" t="s">
        <v>351</v>
      </c>
      <c r="C234" s="37"/>
    </row>
    <row r="235" spans="1:5" hidden="1">
      <c r="A235" s="102">
        <v>5239</v>
      </c>
      <c r="B235" s="42" t="s">
        <v>344</v>
      </c>
      <c r="C235" s="37"/>
    </row>
    <row r="236" spans="1:5" hidden="1">
      <c r="A236" s="75" t="s">
        <v>345</v>
      </c>
      <c r="B236" s="42" t="s">
        <v>345</v>
      </c>
      <c r="C236" s="37"/>
    </row>
    <row r="237" spans="1:5" ht="18.75" customHeight="1">
      <c r="A237" s="58" t="s">
        <v>346</v>
      </c>
      <c r="B237" s="104" t="s">
        <v>269</v>
      </c>
      <c r="C237" s="35">
        <f>C29-C71</f>
        <v>0</v>
      </c>
    </row>
    <row r="239" spans="1:5" ht="15.75" customHeight="1">
      <c r="A239" s="26" t="s">
        <v>272</v>
      </c>
      <c r="B239" s="27"/>
      <c r="C239" s="28"/>
    </row>
    <row r="240" spans="1:5" ht="15.75" customHeight="1">
      <c r="A240" s="29" t="s">
        <v>347</v>
      </c>
      <c r="B240" s="26" t="s">
        <v>320</v>
      </c>
      <c r="C240" s="30"/>
    </row>
    <row r="241" spans="1:8" ht="15.75" customHeight="1">
      <c r="A241" s="31" t="str">
        <f>C6</f>
        <v>2018. gada 11. maijā</v>
      </c>
    </row>
    <row r="242" spans="1:8" s="2" customFormat="1">
      <c r="A242" s="77" t="s">
        <v>348</v>
      </c>
      <c r="C242" s="5"/>
      <c r="D242" s="3"/>
      <c r="E242" s="3"/>
      <c r="F242" s="3"/>
      <c r="G242" s="3"/>
      <c r="H242" s="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1" manualBreakCount="1">
    <brk id="2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2"/>
  <sheetViews>
    <sheetView zoomScaleNormal="100" workbookViewId="0"/>
  </sheetViews>
  <sheetFormatPr defaultRowHeight="15.75"/>
  <cols>
    <col min="1" max="1" width="27.5" style="1" customWidth="1"/>
    <col min="2" max="2" width="70.75" style="2" customWidth="1"/>
    <col min="3" max="3" width="12.625" style="5" customWidth="1"/>
    <col min="4" max="4" width="9" style="3"/>
    <col min="5" max="6" width="9" style="81"/>
    <col min="7" max="16384" width="9" style="3"/>
  </cols>
  <sheetData>
    <row r="1" spans="1:3" ht="18.75">
      <c r="A1" s="4"/>
      <c r="C1" s="7" t="s">
        <v>0</v>
      </c>
    </row>
    <row r="2" spans="1:3" ht="18.75">
      <c r="A2" s="4"/>
      <c r="C2" s="53" t="s">
        <v>272</v>
      </c>
    </row>
    <row r="3" spans="1:3" ht="18.75">
      <c r="A3" s="4"/>
      <c r="C3" s="53" t="s">
        <v>349</v>
      </c>
    </row>
    <row r="4" spans="1:3" ht="18.75">
      <c r="A4" s="4"/>
      <c r="C4" s="8" t="s">
        <v>315</v>
      </c>
    </row>
    <row r="5" spans="1:3" ht="18.75">
      <c r="A5" s="4"/>
      <c r="C5" s="64"/>
    </row>
    <row r="6" spans="1:3" ht="18.75">
      <c r="A6" s="4"/>
      <c r="C6" s="53" t="s">
        <v>376</v>
      </c>
    </row>
    <row r="7" spans="1:3" ht="18.75">
      <c r="A7" s="4"/>
      <c r="B7" s="3"/>
      <c r="C7" s="10"/>
    </row>
    <row r="8" spans="1:3" ht="18.75">
      <c r="A8" s="4"/>
    </row>
    <row r="9" spans="1:3">
      <c r="B9" s="11" t="s">
        <v>1</v>
      </c>
    </row>
    <row r="10" spans="1:3">
      <c r="B10" s="11" t="s">
        <v>2</v>
      </c>
    </row>
    <row r="11" spans="1:3">
      <c r="B11" s="11" t="s">
        <v>354</v>
      </c>
    </row>
    <row r="12" spans="1:3">
      <c r="B12" s="11" t="s">
        <v>356</v>
      </c>
    </row>
    <row r="13" spans="1:3" ht="18.75">
      <c r="A13" s="12"/>
      <c r="B13" s="13"/>
    </row>
    <row r="14" spans="1:3">
      <c r="C14" s="14" t="s">
        <v>3</v>
      </c>
    </row>
    <row r="16" spans="1:3">
      <c r="A16" s="15" t="s">
        <v>4</v>
      </c>
      <c r="B16" s="16" t="s">
        <v>270</v>
      </c>
      <c r="C16" s="17" t="s">
        <v>271</v>
      </c>
    </row>
    <row r="17" spans="1:6">
      <c r="A17" s="18" t="s">
        <v>5</v>
      </c>
      <c r="B17" s="18" t="s">
        <v>6</v>
      </c>
      <c r="C17" s="6"/>
    </row>
    <row r="18" spans="1:6">
      <c r="A18" s="18" t="s">
        <v>7</v>
      </c>
      <c r="B18" s="19" t="s">
        <v>8</v>
      </c>
      <c r="C18" s="20" t="s">
        <v>9</v>
      </c>
    </row>
    <row r="19" spans="1:6">
      <c r="A19" s="18" t="s">
        <v>10</v>
      </c>
      <c r="B19" s="19" t="s">
        <v>11</v>
      </c>
      <c r="C19" s="20" t="s">
        <v>12</v>
      </c>
    </row>
    <row r="20" spans="1:6">
      <c r="A20" s="18" t="s">
        <v>13</v>
      </c>
      <c r="B20" s="19" t="s">
        <v>14</v>
      </c>
      <c r="C20" s="21">
        <v>13</v>
      </c>
    </row>
    <row r="21" spans="1:6" ht="18.75">
      <c r="A21" s="12"/>
      <c r="B21" s="22"/>
    </row>
    <row r="22" spans="1:6" ht="18" customHeight="1"/>
    <row r="23" spans="1:6">
      <c r="B23" s="23" t="s">
        <v>15</v>
      </c>
    </row>
    <row r="24" spans="1:6">
      <c r="B24" s="11" t="s">
        <v>356</v>
      </c>
    </row>
    <row r="25" spans="1:6" s="70" customFormat="1">
      <c r="A25" s="67"/>
      <c r="B25" s="68"/>
      <c r="C25" s="69"/>
      <c r="E25" s="83"/>
      <c r="F25" s="83"/>
    </row>
    <row r="26" spans="1:6" ht="6" customHeight="1"/>
    <row r="27" spans="1:6" ht="38.25">
      <c r="A27" s="24" t="s">
        <v>16</v>
      </c>
      <c r="B27" s="24" t="s">
        <v>17</v>
      </c>
      <c r="C27" s="24" t="s">
        <v>358</v>
      </c>
      <c r="D27" s="82" t="s">
        <v>359</v>
      </c>
      <c r="E27" s="82" t="s">
        <v>365</v>
      </c>
      <c r="F27" s="82" t="s">
        <v>362</v>
      </c>
    </row>
    <row r="28" spans="1:6">
      <c r="A28" s="32">
        <v>1</v>
      </c>
      <c r="B28" s="33">
        <v>2</v>
      </c>
      <c r="C28" s="34">
        <v>3</v>
      </c>
    </row>
    <row r="29" spans="1:6" s="25" customFormat="1">
      <c r="A29" s="54" t="s">
        <v>18</v>
      </c>
      <c r="B29" s="55" t="s">
        <v>19</v>
      </c>
      <c r="C29" s="35">
        <f>C68</f>
        <v>196563</v>
      </c>
      <c r="E29" s="81"/>
      <c r="F29" s="81"/>
    </row>
    <row r="30" spans="1:6" ht="31.5" hidden="1">
      <c r="A30" s="54">
        <v>21300</v>
      </c>
      <c r="B30" s="44" t="s">
        <v>20</v>
      </c>
      <c r="C30" s="35"/>
    </row>
    <row r="31" spans="1:6" ht="31.5" hidden="1">
      <c r="A31" s="45">
        <v>21310</v>
      </c>
      <c r="B31" s="42" t="s">
        <v>21</v>
      </c>
      <c r="C31" s="35"/>
    </row>
    <row r="32" spans="1:6" ht="31.5" hidden="1">
      <c r="A32" s="45">
        <v>21320</v>
      </c>
      <c r="B32" s="42" t="s">
        <v>22</v>
      </c>
      <c r="C32" s="35"/>
    </row>
    <row r="33" spans="1:3" ht="31.5" hidden="1">
      <c r="A33" s="45">
        <v>21330</v>
      </c>
      <c r="B33" s="42" t="s">
        <v>23</v>
      </c>
      <c r="C33" s="35"/>
    </row>
    <row r="34" spans="1:3" ht="31.5" hidden="1">
      <c r="A34" s="45">
        <v>21340</v>
      </c>
      <c r="B34" s="42" t="s">
        <v>24</v>
      </c>
      <c r="C34" s="35"/>
    </row>
    <row r="35" spans="1:3" hidden="1">
      <c r="A35" s="45">
        <v>21350</v>
      </c>
      <c r="B35" s="42" t="s">
        <v>25</v>
      </c>
      <c r="C35" s="35"/>
    </row>
    <row r="36" spans="1:3" hidden="1">
      <c r="A36" s="45">
        <v>21360</v>
      </c>
      <c r="B36" s="42" t="s">
        <v>26</v>
      </c>
      <c r="C36" s="35"/>
    </row>
    <row r="37" spans="1:3" hidden="1">
      <c r="A37" s="45">
        <v>21370</v>
      </c>
      <c r="B37" s="42" t="s">
        <v>27</v>
      </c>
      <c r="C37" s="35"/>
    </row>
    <row r="38" spans="1:3" hidden="1">
      <c r="A38" s="45">
        <v>21380</v>
      </c>
      <c r="B38" s="42" t="s">
        <v>28</v>
      </c>
      <c r="C38" s="35"/>
    </row>
    <row r="39" spans="1:3" hidden="1">
      <c r="A39" s="45">
        <v>21390</v>
      </c>
      <c r="B39" s="42" t="s">
        <v>29</v>
      </c>
      <c r="C39" s="35"/>
    </row>
    <row r="40" spans="1:3" hidden="1">
      <c r="A40" s="57" t="s">
        <v>30</v>
      </c>
      <c r="B40" s="36" t="s">
        <v>31</v>
      </c>
      <c r="C40" s="37"/>
    </row>
    <row r="41" spans="1:3" ht="31.5" hidden="1">
      <c r="A41" s="54">
        <v>21400</v>
      </c>
      <c r="B41" s="42" t="s">
        <v>32</v>
      </c>
      <c r="C41" s="35"/>
    </row>
    <row r="42" spans="1:3" ht="31.5" hidden="1">
      <c r="A42" s="45">
        <v>21410</v>
      </c>
      <c r="B42" s="42" t="s">
        <v>33</v>
      </c>
      <c r="C42" s="35"/>
    </row>
    <row r="43" spans="1:3" hidden="1">
      <c r="A43" s="45">
        <v>21420</v>
      </c>
      <c r="B43" s="42" t="s">
        <v>34</v>
      </c>
      <c r="C43" s="35"/>
    </row>
    <row r="44" spans="1:3" hidden="1">
      <c r="A44" s="45">
        <v>21490</v>
      </c>
      <c r="B44" s="42" t="s">
        <v>35</v>
      </c>
      <c r="C44" s="35"/>
    </row>
    <row r="45" spans="1:3" hidden="1">
      <c r="A45" s="56">
        <v>21499</v>
      </c>
      <c r="B45" s="42" t="s">
        <v>36</v>
      </c>
      <c r="C45" s="35"/>
    </row>
    <row r="46" spans="1:3" hidden="1">
      <c r="A46" s="58" t="s">
        <v>37</v>
      </c>
      <c r="B46" s="44" t="s">
        <v>38</v>
      </c>
      <c r="C46" s="35"/>
    </row>
    <row r="47" spans="1:3" hidden="1">
      <c r="A47" s="59">
        <v>21100</v>
      </c>
      <c r="B47" s="42" t="s">
        <v>39</v>
      </c>
      <c r="C47" s="35"/>
    </row>
    <row r="48" spans="1:3" hidden="1">
      <c r="A48" s="45">
        <v>21110</v>
      </c>
      <c r="B48" s="42" t="s">
        <v>40</v>
      </c>
      <c r="C48" s="35"/>
    </row>
    <row r="49" spans="1:3" ht="31.5" hidden="1">
      <c r="A49" s="45">
        <v>21120</v>
      </c>
      <c r="B49" s="42" t="s">
        <v>41</v>
      </c>
      <c r="C49" s="35"/>
    </row>
    <row r="50" spans="1:3" hidden="1">
      <c r="A50" s="45">
        <v>21130</v>
      </c>
      <c r="B50" s="42" t="s">
        <v>42</v>
      </c>
      <c r="C50" s="35"/>
    </row>
    <row r="51" spans="1:3" ht="31.5" hidden="1">
      <c r="A51" s="45">
        <v>21140</v>
      </c>
      <c r="B51" s="42" t="s">
        <v>43</v>
      </c>
      <c r="C51" s="35"/>
    </row>
    <row r="52" spans="1:3" hidden="1">
      <c r="A52" s="45">
        <v>21150</v>
      </c>
      <c r="B52" s="42" t="s">
        <v>44</v>
      </c>
      <c r="C52" s="35"/>
    </row>
    <row r="53" spans="1:3" hidden="1">
      <c r="A53" s="45">
        <v>21160</v>
      </c>
      <c r="B53" s="42" t="s">
        <v>45</v>
      </c>
      <c r="C53" s="35"/>
    </row>
    <row r="54" spans="1:3" ht="31.5" hidden="1">
      <c r="A54" s="45">
        <v>21190</v>
      </c>
      <c r="B54" s="42" t="s">
        <v>46</v>
      </c>
      <c r="C54" s="35"/>
    </row>
    <row r="55" spans="1:3" hidden="1">
      <c r="A55" s="59">
        <v>21200</v>
      </c>
      <c r="B55" s="42" t="s">
        <v>47</v>
      </c>
      <c r="C55" s="35"/>
    </row>
    <row r="56" spans="1:3" hidden="1">
      <c r="A56" s="45">
        <v>21210</v>
      </c>
      <c r="B56" s="42" t="s">
        <v>48</v>
      </c>
      <c r="C56" s="35"/>
    </row>
    <row r="57" spans="1:3" hidden="1">
      <c r="A57" s="45">
        <v>21290</v>
      </c>
      <c r="B57" s="42" t="s">
        <v>49</v>
      </c>
      <c r="C57" s="35"/>
    </row>
    <row r="58" spans="1:3" hidden="1">
      <c r="A58" s="54">
        <v>18000</v>
      </c>
      <c r="B58" s="44" t="s">
        <v>50</v>
      </c>
      <c r="C58" s="35"/>
    </row>
    <row r="59" spans="1:3" hidden="1">
      <c r="A59" s="59">
        <v>18100</v>
      </c>
      <c r="B59" s="42" t="s">
        <v>51</v>
      </c>
      <c r="C59" s="35"/>
    </row>
    <row r="60" spans="1:3" ht="31.5" hidden="1">
      <c r="A60" s="45">
        <v>18130</v>
      </c>
      <c r="B60" s="42" t="s">
        <v>52</v>
      </c>
      <c r="C60" s="35"/>
    </row>
    <row r="61" spans="1:3" hidden="1">
      <c r="A61" s="45">
        <v>18140</v>
      </c>
      <c r="B61" s="42" t="s">
        <v>53</v>
      </c>
      <c r="C61" s="35"/>
    </row>
    <row r="62" spans="1:3" hidden="1">
      <c r="A62" s="45">
        <v>18150</v>
      </c>
      <c r="B62" s="42" t="s">
        <v>54</v>
      </c>
      <c r="C62" s="35"/>
    </row>
    <row r="63" spans="1:3" hidden="1">
      <c r="A63" s="59">
        <v>18400</v>
      </c>
      <c r="B63" s="42" t="s">
        <v>55</v>
      </c>
      <c r="C63" s="35"/>
    </row>
    <row r="64" spans="1:3" ht="31.5" hidden="1">
      <c r="A64" s="45">
        <v>18410</v>
      </c>
      <c r="B64" s="42" t="s">
        <v>56</v>
      </c>
      <c r="C64" s="35"/>
    </row>
    <row r="65" spans="1:13" ht="31.5" hidden="1">
      <c r="A65" s="45">
        <v>18420</v>
      </c>
      <c r="B65" s="42" t="s">
        <v>57</v>
      </c>
      <c r="C65" s="35"/>
    </row>
    <row r="66" spans="1:13" hidden="1">
      <c r="A66" s="54">
        <v>19000</v>
      </c>
      <c r="B66" s="44" t="s">
        <v>58</v>
      </c>
      <c r="C66" s="35"/>
    </row>
    <row r="67" spans="1:13" hidden="1">
      <c r="A67" s="45">
        <v>19500</v>
      </c>
      <c r="B67" s="42" t="s">
        <v>59</v>
      </c>
      <c r="C67" s="35"/>
    </row>
    <row r="68" spans="1:13">
      <c r="A68" s="54">
        <v>21700</v>
      </c>
      <c r="B68" s="42" t="s">
        <v>273</v>
      </c>
      <c r="C68" s="35">
        <f>C69</f>
        <v>196563</v>
      </c>
    </row>
    <row r="69" spans="1:13">
      <c r="A69" s="45">
        <v>21710</v>
      </c>
      <c r="B69" s="42" t="s">
        <v>60</v>
      </c>
      <c r="C69" s="37">
        <v>196563</v>
      </c>
    </row>
    <row r="70" spans="1:13" hidden="1">
      <c r="A70" s="45">
        <v>21720</v>
      </c>
      <c r="B70" s="42" t="s">
        <v>61</v>
      </c>
      <c r="C70" s="37"/>
    </row>
    <row r="71" spans="1:13">
      <c r="A71" s="58" t="s">
        <v>62</v>
      </c>
      <c r="B71" s="60" t="s">
        <v>63</v>
      </c>
      <c r="C71" s="35">
        <f>C72</f>
        <v>196563</v>
      </c>
    </row>
    <row r="72" spans="1:13">
      <c r="A72" s="58" t="s">
        <v>336</v>
      </c>
      <c r="B72" s="44" t="s">
        <v>64</v>
      </c>
      <c r="C72" s="35">
        <f>C73</f>
        <v>196563</v>
      </c>
    </row>
    <row r="73" spans="1:13">
      <c r="A73" s="58" t="s">
        <v>65</v>
      </c>
      <c r="B73" s="44" t="s">
        <v>66</v>
      </c>
      <c r="C73" s="35">
        <f>C74+C100</f>
        <v>196563</v>
      </c>
      <c r="D73" s="65"/>
    </row>
    <row r="74" spans="1:13">
      <c r="A74" s="43" t="s">
        <v>274</v>
      </c>
      <c r="B74" s="44" t="s">
        <v>67</v>
      </c>
      <c r="C74" s="35">
        <f>C75+C91</f>
        <v>125480</v>
      </c>
      <c r="D74" s="85"/>
      <c r="E74" s="86"/>
      <c r="F74" s="87"/>
      <c r="J74" s="65"/>
      <c r="M74" s="65"/>
    </row>
    <row r="75" spans="1:13">
      <c r="A75" s="43" t="s">
        <v>275</v>
      </c>
      <c r="B75" s="42" t="s">
        <v>276</v>
      </c>
      <c r="C75" s="35">
        <f>C76+C80+C87</f>
        <v>96646</v>
      </c>
      <c r="D75" s="88"/>
      <c r="E75" s="86"/>
      <c r="F75" s="87"/>
      <c r="J75" s="65"/>
      <c r="M75" s="65"/>
    </row>
    <row r="76" spans="1:13">
      <c r="A76" s="45" t="s">
        <v>68</v>
      </c>
      <c r="B76" s="42" t="s">
        <v>69</v>
      </c>
      <c r="C76" s="37">
        <f>C79</f>
        <v>61046</v>
      </c>
      <c r="D76" s="89"/>
      <c r="E76" s="86"/>
      <c r="F76" s="87"/>
      <c r="J76" s="65"/>
      <c r="M76" s="65"/>
    </row>
    <row r="77" spans="1:13" hidden="1">
      <c r="A77" s="56">
        <v>1113</v>
      </c>
      <c r="B77" s="42" t="s">
        <v>70</v>
      </c>
      <c r="C77" s="37"/>
      <c r="D77" s="90"/>
      <c r="E77" s="86"/>
      <c r="F77" s="86"/>
      <c r="J77" s="65"/>
      <c r="M77" s="65"/>
    </row>
    <row r="78" spans="1:13" hidden="1">
      <c r="A78" s="38">
        <v>1114</v>
      </c>
      <c r="B78" s="61" t="s">
        <v>71</v>
      </c>
      <c r="C78" s="37"/>
      <c r="D78" s="90"/>
      <c r="E78" s="86"/>
      <c r="F78" s="86"/>
      <c r="J78" s="65"/>
      <c r="M78" s="65"/>
    </row>
    <row r="79" spans="1:13">
      <c r="A79" s="38">
        <v>1119</v>
      </c>
      <c r="B79" s="61" t="s">
        <v>72</v>
      </c>
      <c r="C79" s="37">
        <v>61046</v>
      </c>
      <c r="D79" s="89"/>
      <c r="E79" s="86"/>
      <c r="F79" s="87"/>
      <c r="J79" s="65"/>
      <c r="M79" s="65"/>
    </row>
    <row r="80" spans="1:13">
      <c r="A80" s="45" t="s">
        <v>73</v>
      </c>
      <c r="B80" s="42" t="s">
        <v>74</v>
      </c>
      <c r="C80" s="37">
        <f>C83+C85</f>
        <v>10202</v>
      </c>
      <c r="D80" s="89"/>
      <c r="E80" s="86"/>
      <c r="F80" s="87"/>
      <c r="J80" s="65"/>
      <c r="M80" s="65"/>
    </row>
    <row r="81" spans="1:13" hidden="1">
      <c r="A81" s="38" t="s">
        <v>75</v>
      </c>
      <c r="B81" s="39" t="s">
        <v>76</v>
      </c>
      <c r="C81" s="37"/>
      <c r="D81" s="90"/>
      <c r="E81" s="86"/>
      <c r="F81" s="86"/>
      <c r="J81" s="65"/>
      <c r="M81" s="65"/>
    </row>
    <row r="82" spans="1:13" hidden="1">
      <c r="A82" s="38">
        <v>1143</v>
      </c>
      <c r="B82" s="39" t="s">
        <v>77</v>
      </c>
      <c r="C82" s="37"/>
      <c r="D82" s="90"/>
      <c r="E82" s="86"/>
      <c r="F82" s="86"/>
      <c r="J82" s="65"/>
      <c r="M82" s="65"/>
    </row>
    <row r="83" spans="1:13">
      <c r="A83" s="38" t="s">
        <v>78</v>
      </c>
      <c r="B83" s="61" t="s">
        <v>79</v>
      </c>
      <c r="C83" s="37">
        <v>7797</v>
      </c>
      <c r="D83" s="89">
        <v>-90</v>
      </c>
      <c r="E83" s="86" t="s">
        <v>372</v>
      </c>
      <c r="F83" s="87">
        <f>C83+D83</f>
        <v>7707</v>
      </c>
      <c r="J83" s="65"/>
      <c r="M83" s="65"/>
    </row>
    <row r="84" spans="1:13">
      <c r="A84" s="38">
        <v>1147</v>
      </c>
      <c r="B84" s="61" t="s">
        <v>352</v>
      </c>
      <c r="C84" s="37"/>
      <c r="D84" s="89">
        <v>90</v>
      </c>
      <c r="E84" s="86" t="s">
        <v>371</v>
      </c>
      <c r="F84" s="87">
        <f>C84+D84</f>
        <v>90</v>
      </c>
      <c r="J84" s="94"/>
      <c r="M84" s="65"/>
    </row>
    <row r="85" spans="1:13">
      <c r="A85" s="38" t="s">
        <v>80</v>
      </c>
      <c r="B85" s="61" t="s">
        <v>81</v>
      </c>
      <c r="C85" s="37">
        <v>2405</v>
      </c>
      <c r="D85" s="89"/>
      <c r="E85" s="86"/>
      <c r="F85" s="87"/>
      <c r="J85" s="65"/>
      <c r="M85" s="65"/>
    </row>
    <row r="86" spans="1:13" hidden="1">
      <c r="A86" s="38" t="s">
        <v>82</v>
      </c>
      <c r="B86" s="61" t="s">
        <v>83</v>
      </c>
      <c r="C86" s="37"/>
      <c r="D86" s="97"/>
      <c r="E86" s="86"/>
      <c r="F86" s="86"/>
      <c r="J86" s="65"/>
    </row>
    <row r="87" spans="1:13">
      <c r="A87" s="45" t="s">
        <v>84</v>
      </c>
      <c r="B87" s="42" t="s">
        <v>85</v>
      </c>
      <c r="C87" s="37">
        <v>25398</v>
      </c>
      <c r="D87" s="97"/>
      <c r="E87" s="86"/>
      <c r="F87" s="86"/>
      <c r="J87" s="65"/>
      <c r="M87" s="65"/>
    </row>
    <row r="88" spans="1:13" ht="31.5" hidden="1">
      <c r="A88" s="45" t="s">
        <v>86</v>
      </c>
      <c r="B88" s="42" t="s">
        <v>87</v>
      </c>
      <c r="C88" s="37"/>
      <c r="D88" s="97"/>
      <c r="E88" s="86"/>
      <c r="F88" s="86"/>
      <c r="J88" s="65"/>
    </row>
    <row r="89" spans="1:13" hidden="1">
      <c r="A89" s="45" t="s">
        <v>88</v>
      </c>
      <c r="B89" s="42" t="s">
        <v>89</v>
      </c>
      <c r="C89" s="37"/>
      <c r="D89" s="97"/>
      <c r="E89" s="86"/>
      <c r="F89" s="86"/>
      <c r="J89" s="65"/>
    </row>
    <row r="90" spans="1:13" ht="31.5" hidden="1">
      <c r="A90" s="45">
        <v>1160</v>
      </c>
      <c r="B90" s="40" t="s">
        <v>90</v>
      </c>
      <c r="C90" s="37"/>
      <c r="D90" s="97"/>
      <c r="E90" s="86"/>
      <c r="F90" s="86"/>
      <c r="J90" s="65"/>
    </row>
    <row r="91" spans="1:13" ht="31.5">
      <c r="A91" s="43" t="s">
        <v>277</v>
      </c>
      <c r="B91" s="42" t="s">
        <v>278</v>
      </c>
      <c r="C91" s="35">
        <f>C92+C93</f>
        <v>28834</v>
      </c>
      <c r="D91" s="89"/>
      <c r="E91" s="86"/>
      <c r="F91" s="87"/>
      <c r="J91" s="65"/>
      <c r="M91" s="65"/>
    </row>
    <row r="92" spans="1:13">
      <c r="A92" s="45" t="s">
        <v>91</v>
      </c>
      <c r="B92" s="42" t="s">
        <v>92</v>
      </c>
      <c r="C92" s="37">
        <v>23653</v>
      </c>
      <c r="D92" s="89">
        <v>-261</v>
      </c>
      <c r="E92" s="86" t="s">
        <v>370</v>
      </c>
      <c r="F92" s="87">
        <f>C92+D92</f>
        <v>23392</v>
      </c>
      <c r="G92" s="65"/>
      <c r="H92" s="65"/>
      <c r="J92" s="65"/>
      <c r="M92" s="65"/>
    </row>
    <row r="93" spans="1:13">
      <c r="A93" s="45" t="s">
        <v>93</v>
      </c>
      <c r="B93" s="42" t="s">
        <v>94</v>
      </c>
      <c r="C93" s="37">
        <f>C94+C97+C98</f>
        <v>5181</v>
      </c>
      <c r="D93" s="89">
        <v>261</v>
      </c>
      <c r="E93" s="86" t="s">
        <v>368</v>
      </c>
      <c r="F93" s="87">
        <f>C93+D93</f>
        <v>5442</v>
      </c>
      <c r="J93" s="65"/>
      <c r="M93" s="65"/>
    </row>
    <row r="94" spans="1:13" ht="31.5">
      <c r="A94" s="38" t="s">
        <v>95</v>
      </c>
      <c r="B94" s="61" t="s">
        <v>324</v>
      </c>
      <c r="C94" s="37">
        <v>4047</v>
      </c>
      <c r="D94" s="97"/>
      <c r="E94" s="86"/>
      <c r="F94" s="86"/>
      <c r="J94" s="65"/>
    </row>
    <row r="95" spans="1:13" hidden="1">
      <c r="A95" s="38" t="s">
        <v>96</v>
      </c>
      <c r="B95" s="61" t="s">
        <v>97</v>
      </c>
      <c r="C95" s="37"/>
      <c r="D95" s="97"/>
      <c r="E95" s="86"/>
      <c r="F95" s="86"/>
      <c r="J95" s="65"/>
    </row>
    <row r="96" spans="1:13" hidden="1">
      <c r="A96" s="38">
        <v>1224</v>
      </c>
      <c r="B96" s="61" t="s">
        <v>98</v>
      </c>
      <c r="C96" s="37"/>
      <c r="D96" s="97"/>
      <c r="E96" s="86"/>
      <c r="F96" s="86"/>
      <c r="J96" s="65"/>
    </row>
    <row r="97" spans="1:13">
      <c r="A97" s="38" t="s">
        <v>99</v>
      </c>
      <c r="B97" s="61" t="s">
        <v>100</v>
      </c>
      <c r="C97" s="37">
        <v>853</v>
      </c>
      <c r="D97" s="98">
        <v>1</v>
      </c>
      <c r="E97" s="86" t="s">
        <v>369</v>
      </c>
      <c r="F97" s="87">
        <f>C97+D97</f>
        <v>854</v>
      </c>
      <c r="J97" s="95"/>
      <c r="M97" s="65"/>
    </row>
    <row r="98" spans="1:13" ht="31.5">
      <c r="A98" s="38" t="s">
        <v>101</v>
      </c>
      <c r="B98" s="61" t="s">
        <v>325</v>
      </c>
      <c r="C98" s="37">
        <v>281</v>
      </c>
      <c r="D98" s="89">
        <v>260</v>
      </c>
      <c r="E98" s="86" t="s">
        <v>367</v>
      </c>
      <c r="F98" s="87">
        <f>C98+D98</f>
        <v>541</v>
      </c>
      <c r="J98" s="95"/>
      <c r="M98" s="65"/>
    </row>
    <row r="99" spans="1:13" hidden="1">
      <c r="A99" s="45" t="s">
        <v>102</v>
      </c>
      <c r="B99" s="42" t="s">
        <v>103</v>
      </c>
      <c r="C99" s="37"/>
      <c r="D99" s="91"/>
      <c r="E99" s="86"/>
      <c r="F99" s="86"/>
      <c r="J99" s="65"/>
      <c r="M99" s="65"/>
    </row>
    <row r="100" spans="1:13">
      <c r="A100" s="41" t="s">
        <v>279</v>
      </c>
      <c r="B100" s="42" t="s">
        <v>280</v>
      </c>
      <c r="C100" s="35">
        <f>C101+C111+C154</f>
        <v>71083</v>
      </c>
      <c r="D100" s="88"/>
      <c r="E100" s="86"/>
      <c r="F100" s="87"/>
      <c r="J100" s="65"/>
      <c r="M100" s="65"/>
    </row>
    <row r="101" spans="1:13">
      <c r="A101" s="43" t="s">
        <v>281</v>
      </c>
      <c r="B101" s="44" t="s">
        <v>104</v>
      </c>
      <c r="C101" s="35">
        <f>C108</f>
        <v>14058</v>
      </c>
      <c r="D101" s="91"/>
      <c r="E101" s="86"/>
      <c r="F101" s="86"/>
      <c r="J101" s="65"/>
      <c r="M101" s="65"/>
    </row>
    <row r="102" spans="1:13" hidden="1">
      <c r="A102" s="45" t="s">
        <v>105</v>
      </c>
      <c r="B102" s="42" t="s">
        <v>106</v>
      </c>
      <c r="C102" s="37"/>
      <c r="D102" s="91"/>
      <c r="E102" s="86"/>
      <c r="F102" s="86"/>
      <c r="J102" s="65"/>
      <c r="M102" s="65"/>
    </row>
    <row r="103" spans="1:13" hidden="1">
      <c r="A103" s="38" t="s">
        <v>107</v>
      </c>
      <c r="B103" s="46" t="s">
        <v>108</v>
      </c>
      <c r="C103" s="37"/>
      <c r="D103" s="91"/>
      <c r="E103" s="86"/>
      <c r="F103" s="86"/>
      <c r="J103" s="65"/>
      <c r="M103" s="65"/>
    </row>
    <row r="104" spans="1:13" hidden="1">
      <c r="A104" s="38" t="s">
        <v>109</v>
      </c>
      <c r="B104" s="46" t="s">
        <v>110</v>
      </c>
      <c r="C104" s="37"/>
      <c r="D104" s="91"/>
      <c r="E104" s="86"/>
      <c r="F104" s="86"/>
      <c r="J104" s="65"/>
      <c r="M104" s="65"/>
    </row>
    <row r="105" spans="1:13" hidden="1">
      <c r="A105" s="45" t="s">
        <v>111</v>
      </c>
      <c r="B105" s="42" t="s">
        <v>112</v>
      </c>
      <c r="C105" s="37"/>
      <c r="D105" s="91"/>
      <c r="E105" s="86"/>
      <c r="F105" s="86"/>
      <c r="J105" s="65"/>
      <c r="M105" s="65"/>
    </row>
    <row r="106" spans="1:13" hidden="1">
      <c r="A106" s="38" t="s">
        <v>113</v>
      </c>
      <c r="B106" s="46" t="s">
        <v>108</v>
      </c>
      <c r="C106" s="37"/>
      <c r="D106" s="91"/>
      <c r="E106" s="86"/>
      <c r="F106" s="86"/>
      <c r="J106" s="65"/>
      <c r="M106" s="65"/>
    </row>
    <row r="107" spans="1:13" hidden="1">
      <c r="A107" s="38" t="s">
        <v>114</v>
      </c>
      <c r="B107" s="46" t="s">
        <v>110</v>
      </c>
      <c r="C107" s="37"/>
      <c r="D107" s="91"/>
      <c r="E107" s="86"/>
      <c r="F107" s="86"/>
      <c r="J107" s="65"/>
      <c r="M107" s="65"/>
    </row>
    <row r="108" spans="1:13">
      <c r="A108" s="45">
        <v>2120</v>
      </c>
      <c r="B108" s="42" t="s">
        <v>316</v>
      </c>
      <c r="C108" s="37">
        <f>C109+C110</f>
        <v>14058</v>
      </c>
      <c r="D108" s="89"/>
      <c r="E108" s="86"/>
      <c r="F108" s="87"/>
      <c r="J108" s="65"/>
      <c r="M108" s="65"/>
    </row>
    <row r="109" spans="1:13">
      <c r="A109" s="38">
        <v>2121</v>
      </c>
      <c r="B109" s="42" t="s">
        <v>317</v>
      </c>
      <c r="C109" s="37">
        <v>3248</v>
      </c>
      <c r="D109" s="86"/>
      <c r="E109" s="86"/>
      <c r="F109" s="86"/>
      <c r="J109" s="65"/>
      <c r="M109" s="65"/>
    </row>
    <row r="110" spans="1:13">
      <c r="A110" s="38">
        <v>2122</v>
      </c>
      <c r="B110" s="42" t="s">
        <v>318</v>
      </c>
      <c r="C110" s="37">
        <v>10810</v>
      </c>
      <c r="D110" s="86"/>
      <c r="E110" s="86"/>
      <c r="F110" s="87"/>
      <c r="J110" s="65"/>
      <c r="M110" s="65"/>
    </row>
    <row r="111" spans="1:13">
      <c r="A111" s="43" t="s">
        <v>282</v>
      </c>
      <c r="B111" s="42" t="s">
        <v>283</v>
      </c>
      <c r="C111" s="35">
        <f>C112+C115+C121+C131+C138+C142</f>
        <v>54415</v>
      </c>
      <c r="D111" s="93"/>
      <c r="E111" s="86"/>
      <c r="F111" s="87"/>
      <c r="J111" s="65"/>
      <c r="M111" s="65"/>
    </row>
    <row r="112" spans="1:13">
      <c r="A112" s="45" t="s">
        <v>115</v>
      </c>
      <c r="B112" s="42" t="s">
        <v>116</v>
      </c>
      <c r="C112" s="37">
        <f>C114</f>
        <v>180</v>
      </c>
      <c r="D112" s="81"/>
      <c r="J112" s="65"/>
      <c r="M112" s="65"/>
    </row>
    <row r="113" spans="1:13" ht="31.5" hidden="1">
      <c r="A113" s="78" t="s">
        <v>117</v>
      </c>
      <c r="B113" s="46" t="s">
        <v>118</v>
      </c>
      <c r="C113" s="37"/>
      <c r="D113" s="81"/>
      <c r="J113" s="65"/>
      <c r="M113" s="65"/>
    </row>
    <row r="114" spans="1:13">
      <c r="A114" s="38">
        <v>2219</v>
      </c>
      <c r="B114" s="46" t="s">
        <v>119</v>
      </c>
      <c r="C114" s="37">
        <v>180</v>
      </c>
      <c r="D114" s="81"/>
      <c r="J114" s="65"/>
      <c r="M114" s="65"/>
    </row>
    <row r="115" spans="1:13">
      <c r="A115" s="45">
        <v>2220</v>
      </c>
      <c r="B115" s="46" t="s">
        <v>319</v>
      </c>
      <c r="C115" s="37">
        <f>C116+C117+C118+C119+C120</f>
        <v>1608</v>
      </c>
      <c r="D115" s="79"/>
      <c r="J115" s="65"/>
      <c r="M115" s="65"/>
    </row>
    <row r="116" spans="1:13">
      <c r="A116" s="38">
        <v>2221</v>
      </c>
      <c r="B116" s="46" t="s">
        <v>330</v>
      </c>
      <c r="C116" s="37">
        <v>1018</v>
      </c>
      <c r="D116" s="81"/>
      <c r="J116" s="65"/>
      <c r="M116" s="65"/>
    </row>
    <row r="117" spans="1:13">
      <c r="A117" s="38">
        <v>2222</v>
      </c>
      <c r="B117" s="46" t="s">
        <v>331</v>
      </c>
      <c r="C117" s="37">
        <v>39</v>
      </c>
      <c r="D117" s="81"/>
      <c r="J117" s="65"/>
      <c r="M117" s="65"/>
    </row>
    <row r="118" spans="1:13">
      <c r="A118" s="38">
        <v>2223</v>
      </c>
      <c r="B118" s="46" t="s">
        <v>332</v>
      </c>
      <c r="C118" s="37">
        <v>520</v>
      </c>
      <c r="D118" s="81"/>
      <c r="J118" s="65"/>
      <c r="M118" s="65"/>
    </row>
    <row r="119" spans="1:13" ht="31.5">
      <c r="A119" s="38">
        <v>2224</v>
      </c>
      <c r="B119" s="46" t="s">
        <v>333</v>
      </c>
      <c r="C119" s="37">
        <v>25</v>
      </c>
      <c r="D119" s="81"/>
      <c r="J119" s="65"/>
      <c r="M119" s="65"/>
    </row>
    <row r="120" spans="1:13">
      <c r="A120" s="38">
        <v>2229</v>
      </c>
      <c r="B120" s="46" t="s">
        <v>334</v>
      </c>
      <c r="C120" s="37">
        <v>6</v>
      </c>
      <c r="D120" s="81"/>
      <c r="J120" s="65"/>
      <c r="M120" s="65"/>
    </row>
    <row r="121" spans="1:13" ht="17.25" customHeight="1">
      <c r="A121" s="45" t="s">
        <v>120</v>
      </c>
      <c r="B121" s="46" t="s">
        <v>121</v>
      </c>
      <c r="C121" s="37">
        <v>45599</v>
      </c>
      <c r="D121" s="79"/>
      <c r="F121" s="79"/>
      <c r="J121" s="65"/>
      <c r="M121" s="65"/>
    </row>
    <row r="122" spans="1:13">
      <c r="A122" s="38" t="s">
        <v>122</v>
      </c>
      <c r="B122" s="46" t="s">
        <v>326</v>
      </c>
      <c r="C122" s="37">
        <v>6050</v>
      </c>
      <c r="D122" s="81"/>
      <c r="E122" s="79"/>
      <c r="J122" s="65"/>
      <c r="M122" s="65"/>
    </row>
    <row r="123" spans="1:13" hidden="1">
      <c r="A123" s="38">
        <v>2232</v>
      </c>
      <c r="B123" s="46" t="s">
        <v>123</v>
      </c>
      <c r="C123" s="66"/>
      <c r="D123" s="81"/>
      <c r="J123" s="65"/>
      <c r="M123" s="65"/>
    </row>
    <row r="124" spans="1:13" hidden="1">
      <c r="A124" s="38" t="s">
        <v>124</v>
      </c>
      <c r="B124" s="46" t="s">
        <v>125</v>
      </c>
      <c r="C124" s="66"/>
      <c r="D124" s="81"/>
      <c r="J124" s="65"/>
      <c r="M124" s="65"/>
    </row>
    <row r="125" spans="1:13" hidden="1">
      <c r="A125" s="38">
        <v>2234</v>
      </c>
      <c r="B125" s="46" t="s">
        <v>126</v>
      </c>
      <c r="C125" s="66"/>
      <c r="D125" s="81"/>
      <c r="J125" s="65"/>
      <c r="M125" s="65"/>
    </row>
    <row r="126" spans="1:13">
      <c r="A126" s="38">
        <v>2235</v>
      </c>
      <c r="B126" s="46" t="s">
        <v>357</v>
      </c>
      <c r="C126" s="66">
        <v>310</v>
      </c>
      <c r="D126" s="81"/>
      <c r="F126" s="79"/>
      <c r="J126" s="65"/>
      <c r="M126" s="65"/>
    </row>
    <row r="127" spans="1:13" hidden="1">
      <c r="A127" s="38" t="s">
        <v>127</v>
      </c>
      <c r="B127" s="46" t="s">
        <v>128</v>
      </c>
      <c r="C127" s="66"/>
      <c r="D127" s="81"/>
      <c r="J127" s="65"/>
      <c r="M127" s="65"/>
    </row>
    <row r="128" spans="1:13" hidden="1">
      <c r="A128" s="38">
        <v>2237</v>
      </c>
      <c r="B128" s="47" t="s">
        <v>129</v>
      </c>
      <c r="C128" s="66"/>
      <c r="D128" s="81"/>
      <c r="J128" s="65"/>
      <c r="M128" s="65"/>
    </row>
    <row r="129" spans="1:13" hidden="1">
      <c r="A129" s="38">
        <v>2238</v>
      </c>
      <c r="B129" s="48" t="s">
        <v>130</v>
      </c>
      <c r="C129" s="66"/>
      <c r="D129" s="81"/>
      <c r="J129" s="65"/>
      <c r="M129" s="65"/>
    </row>
    <row r="130" spans="1:13">
      <c r="A130" s="38" t="s">
        <v>131</v>
      </c>
      <c r="B130" s="46" t="s">
        <v>132</v>
      </c>
      <c r="C130" s="37">
        <v>39239</v>
      </c>
      <c r="D130" s="80"/>
      <c r="F130" s="79"/>
      <c r="J130" s="65"/>
      <c r="M130" s="65"/>
    </row>
    <row r="131" spans="1:13">
      <c r="A131" s="45" t="s">
        <v>133</v>
      </c>
      <c r="B131" s="46" t="s">
        <v>327</v>
      </c>
      <c r="C131" s="37">
        <f>C134+C135</f>
        <v>396</v>
      </c>
      <c r="D131" s="79"/>
      <c r="E131" s="79"/>
      <c r="J131" s="65"/>
      <c r="M131" s="65"/>
    </row>
    <row r="132" spans="1:13" hidden="1">
      <c r="A132" s="38" t="s">
        <v>134</v>
      </c>
      <c r="B132" s="46" t="s">
        <v>135</v>
      </c>
      <c r="C132" s="37"/>
      <c r="E132" s="79"/>
      <c r="F132" s="79"/>
      <c r="J132" s="65"/>
      <c r="M132" s="65"/>
    </row>
    <row r="133" spans="1:13" hidden="1">
      <c r="A133" s="38" t="s">
        <v>136</v>
      </c>
      <c r="B133" s="46" t="s">
        <v>137</v>
      </c>
      <c r="C133" s="37"/>
      <c r="J133" s="65"/>
      <c r="M133" s="65"/>
    </row>
    <row r="134" spans="1:13">
      <c r="A134" s="38" t="s">
        <v>138</v>
      </c>
      <c r="B134" s="46" t="s">
        <v>139</v>
      </c>
      <c r="C134" s="37">
        <v>200</v>
      </c>
      <c r="J134" s="65"/>
      <c r="M134" s="65"/>
    </row>
    <row r="135" spans="1:13">
      <c r="A135" s="38" t="s">
        <v>140</v>
      </c>
      <c r="B135" s="46" t="s">
        <v>328</v>
      </c>
      <c r="C135" s="37">
        <v>196</v>
      </c>
      <c r="J135" s="65"/>
      <c r="M135" s="65"/>
    </row>
    <row r="136" spans="1:13" hidden="1">
      <c r="A136" s="38" t="s">
        <v>141</v>
      </c>
      <c r="B136" s="46" t="s">
        <v>142</v>
      </c>
      <c r="C136" s="37"/>
      <c r="J136" s="65"/>
    </row>
    <row r="137" spans="1:13" hidden="1">
      <c r="A137" s="38">
        <v>2249</v>
      </c>
      <c r="B137" s="40" t="s">
        <v>143</v>
      </c>
      <c r="C137" s="37"/>
      <c r="J137" s="65"/>
    </row>
    <row r="138" spans="1:13">
      <c r="A138" s="45" t="s">
        <v>144</v>
      </c>
      <c r="B138" s="42" t="s">
        <v>145</v>
      </c>
      <c r="C138" s="37">
        <f>C140+C141</f>
        <v>3824</v>
      </c>
      <c r="D138" s="65"/>
      <c r="J138" s="65"/>
      <c r="M138" s="65"/>
    </row>
    <row r="139" spans="1:13" hidden="1">
      <c r="A139" s="38">
        <v>2251</v>
      </c>
      <c r="B139" s="46" t="s">
        <v>146</v>
      </c>
      <c r="C139" s="37"/>
      <c r="J139" s="65"/>
      <c r="M139" s="65"/>
    </row>
    <row r="140" spans="1:13">
      <c r="A140" s="38">
        <v>2252</v>
      </c>
      <c r="B140" s="46" t="s">
        <v>147</v>
      </c>
      <c r="C140" s="66">
        <f>726+1518</f>
        <v>2244</v>
      </c>
      <c r="J140" s="65"/>
      <c r="M140" s="65"/>
    </row>
    <row r="141" spans="1:13">
      <c r="A141" s="38">
        <v>2259</v>
      </c>
      <c r="B141" s="40" t="s">
        <v>148</v>
      </c>
      <c r="C141" s="66">
        <v>1580</v>
      </c>
      <c r="J141" s="65"/>
      <c r="M141" s="65"/>
    </row>
    <row r="142" spans="1:13">
      <c r="A142" s="45" t="s">
        <v>149</v>
      </c>
      <c r="B142" s="42" t="s">
        <v>150</v>
      </c>
      <c r="C142" s="37">
        <f>C143</f>
        <v>2808</v>
      </c>
      <c r="F142" s="79"/>
      <c r="J142" s="65"/>
      <c r="M142" s="65"/>
    </row>
    <row r="143" spans="1:13">
      <c r="A143" s="38" t="s">
        <v>151</v>
      </c>
      <c r="B143" s="46" t="s">
        <v>152</v>
      </c>
      <c r="C143" s="37">
        <v>2808</v>
      </c>
      <c r="J143" s="65"/>
      <c r="M143" s="65"/>
    </row>
    <row r="144" spans="1:13" hidden="1">
      <c r="A144" s="38" t="s">
        <v>153</v>
      </c>
      <c r="B144" s="46" t="s">
        <v>154</v>
      </c>
      <c r="C144" s="37"/>
      <c r="J144" s="65"/>
      <c r="M144" s="65"/>
    </row>
    <row r="145" spans="1:13" hidden="1">
      <c r="A145" s="38">
        <v>2264</v>
      </c>
      <c r="B145" s="39" t="s">
        <v>155</v>
      </c>
      <c r="C145" s="37"/>
      <c r="J145" s="65"/>
      <c r="M145" s="65"/>
    </row>
    <row r="146" spans="1:13" hidden="1">
      <c r="A146" s="38" t="s">
        <v>156</v>
      </c>
      <c r="B146" s="46" t="s">
        <v>157</v>
      </c>
      <c r="C146" s="37"/>
      <c r="J146" s="65"/>
      <c r="M146" s="65"/>
    </row>
    <row r="147" spans="1:13" hidden="1">
      <c r="A147" s="45" t="s">
        <v>158</v>
      </c>
      <c r="B147" s="42" t="s">
        <v>159</v>
      </c>
      <c r="C147" s="37"/>
      <c r="J147" s="65"/>
      <c r="M147" s="65"/>
    </row>
    <row r="148" spans="1:13" hidden="1">
      <c r="A148" s="56">
        <v>2276</v>
      </c>
      <c r="B148" s="40" t="s">
        <v>160</v>
      </c>
      <c r="C148" s="37"/>
      <c r="J148" s="65"/>
      <c r="M148" s="65"/>
    </row>
    <row r="149" spans="1:13" hidden="1">
      <c r="A149" s="56">
        <v>2279</v>
      </c>
      <c r="B149" s="61" t="s">
        <v>161</v>
      </c>
      <c r="C149" s="37"/>
      <c r="J149" s="65"/>
      <c r="M149" s="65"/>
    </row>
    <row r="150" spans="1:13" hidden="1">
      <c r="A150" s="45" t="s">
        <v>162</v>
      </c>
      <c r="B150" s="42" t="s">
        <v>163</v>
      </c>
      <c r="C150" s="37"/>
      <c r="J150" s="65"/>
      <c r="M150" s="65"/>
    </row>
    <row r="151" spans="1:13" hidden="1">
      <c r="A151" s="38">
        <v>2281</v>
      </c>
      <c r="B151" s="62" t="s">
        <v>164</v>
      </c>
      <c r="C151" s="37"/>
      <c r="J151" s="65"/>
      <c r="M151" s="65"/>
    </row>
    <row r="152" spans="1:13" hidden="1">
      <c r="A152" s="56">
        <v>2282</v>
      </c>
      <c r="B152" s="42" t="s">
        <v>165</v>
      </c>
      <c r="C152" s="37"/>
      <c r="J152" s="65"/>
      <c r="M152" s="65"/>
    </row>
    <row r="153" spans="1:13" s="9" customFormat="1" ht="31.5" hidden="1">
      <c r="A153" s="52">
        <v>2290</v>
      </c>
      <c r="B153" s="61" t="s">
        <v>166</v>
      </c>
      <c r="C153" s="37"/>
      <c r="E153" s="84"/>
      <c r="F153" s="84"/>
      <c r="J153" s="65"/>
      <c r="M153" s="65"/>
    </row>
    <row r="154" spans="1:13" ht="31.5">
      <c r="A154" s="43" t="s">
        <v>284</v>
      </c>
      <c r="B154" s="42" t="s">
        <v>285</v>
      </c>
      <c r="C154" s="35">
        <f>C155+C159</f>
        <v>2610</v>
      </c>
      <c r="J154" s="65"/>
      <c r="M154" s="65"/>
    </row>
    <row r="155" spans="1:13">
      <c r="A155" s="45" t="s">
        <v>167</v>
      </c>
      <c r="B155" s="42" t="s">
        <v>329</v>
      </c>
      <c r="C155" s="37">
        <f>C156+C157+C158</f>
        <v>2360</v>
      </c>
      <c r="D155" s="65"/>
      <c r="J155" s="65"/>
      <c r="M155" s="65"/>
    </row>
    <row r="156" spans="1:13">
      <c r="A156" s="38" t="s">
        <v>168</v>
      </c>
      <c r="B156" s="46" t="s">
        <v>169</v>
      </c>
      <c r="C156" s="37">
        <v>1080</v>
      </c>
      <c r="D156" s="99">
        <v>31</v>
      </c>
      <c r="E156" s="81" t="s">
        <v>374</v>
      </c>
      <c r="F156" s="87">
        <f>C156+D156</f>
        <v>1111</v>
      </c>
      <c r="J156" s="96"/>
      <c r="M156" s="65"/>
    </row>
    <row r="157" spans="1:13">
      <c r="A157" s="38" t="s">
        <v>170</v>
      </c>
      <c r="B157" s="46" t="s">
        <v>171</v>
      </c>
      <c r="C157" s="37">
        <v>1080</v>
      </c>
      <c r="D157" s="30">
        <v>-240</v>
      </c>
      <c r="E157" s="86" t="s">
        <v>375</v>
      </c>
      <c r="F157" s="87">
        <f>C157+D157</f>
        <v>840</v>
      </c>
      <c r="J157" s="65"/>
      <c r="M157" s="65"/>
    </row>
    <row r="158" spans="1:13">
      <c r="A158" s="38">
        <v>2314</v>
      </c>
      <c r="B158" s="46" t="s">
        <v>337</v>
      </c>
      <c r="C158" s="37">
        <v>200</v>
      </c>
      <c r="D158" s="30">
        <v>209</v>
      </c>
      <c r="E158" s="81" t="s">
        <v>373</v>
      </c>
      <c r="F158" s="87">
        <f>C158+D158</f>
        <v>409</v>
      </c>
      <c r="J158" s="95"/>
      <c r="M158" s="65"/>
    </row>
    <row r="159" spans="1:13">
      <c r="A159" s="45" t="s">
        <v>183</v>
      </c>
      <c r="B159" s="42" t="s">
        <v>338</v>
      </c>
      <c r="C159" s="37">
        <v>250</v>
      </c>
    </row>
    <row r="160" spans="1:13" hidden="1">
      <c r="A160" s="45" t="s">
        <v>172</v>
      </c>
      <c r="B160" s="42" t="s">
        <v>173</v>
      </c>
      <c r="C160" s="37"/>
    </row>
    <row r="161" spans="1:3" hidden="1">
      <c r="A161" s="38" t="s">
        <v>174</v>
      </c>
      <c r="B161" s="46" t="s">
        <v>175</v>
      </c>
      <c r="C161" s="37"/>
    </row>
    <row r="162" spans="1:3" hidden="1">
      <c r="A162" s="38" t="s">
        <v>176</v>
      </c>
      <c r="B162" s="46" t="s">
        <v>177</v>
      </c>
      <c r="C162" s="37"/>
    </row>
    <row r="163" spans="1:3" hidden="1">
      <c r="A163" s="45" t="s">
        <v>178</v>
      </c>
      <c r="B163" s="42" t="s">
        <v>179</v>
      </c>
      <c r="C163" s="37"/>
    </row>
    <row r="164" spans="1:3" ht="31.5" hidden="1">
      <c r="A164" s="45" t="s">
        <v>180</v>
      </c>
      <c r="B164" s="42" t="s">
        <v>181</v>
      </c>
      <c r="C164" s="37"/>
    </row>
    <row r="165" spans="1:3" hidden="1">
      <c r="A165" s="56">
        <v>2341</v>
      </c>
      <c r="B165" s="42" t="s">
        <v>182</v>
      </c>
      <c r="C165" s="37"/>
    </row>
    <row r="166" spans="1:3" hidden="1">
      <c r="A166" s="45" t="s">
        <v>183</v>
      </c>
      <c r="B166" s="42" t="s">
        <v>184</v>
      </c>
      <c r="C166" s="37"/>
    </row>
    <row r="167" spans="1:3" hidden="1">
      <c r="A167" s="45" t="s">
        <v>185</v>
      </c>
      <c r="B167" s="42" t="s">
        <v>186</v>
      </c>
      <c r="C167" s="37"/>
    </row>
    <row r="168" spans="1:3" hidden="1">
      <c r="A168" s="45" t="s">
        <v>187</v>
      </c>
      <c r="B168" s="42" t="s">
        <v>188</v>
      </c>
      <c r="C168" s="37"/>
    </row>
    <row r="169" spans="1:3" hidden="1">
      <c r="A169" s="45" t="s">
        <v>189</v>
      </c>
      <c r="B169" s="42" t="s">
        <v>190</v>
      </c>
      <c r="C169" s="37"/>
    </row>
    <row r="170" spans="1:3" hidden="1">
      <c r="A170" s="45" t="s">
        <v>191</v>
      </c>
      <c r="B170" s="42" t="s">
        <v>192</v>
      </c>
      <c r="C170" s="37"/>
    </row>
    <row r="171" spans="1:3" hidden="1">
      <c r="A171" s="49" t="s">
        <v>193</v>
      </c>
      <c r="B171" s="49" t="s">
        <v>194</v>
      </c>
      <c r="C171" s="35"/>
    </row>
    <row r="172" spans="1:3" hidden="1">
      <c r="A172" s="50" t="s">
        <v>195</v>
      </c>
      <c r="B172" s="48" t="s">
        <v>196</v>
      </c>
      <c r="C172" s="37"/>
    </row>
    <row r="173" spans="1:3" hidden="1">
      <c r="A173" s="51" t="s">
        <v>197</v>
      </c>
      <c r="B173" s="48" t="s">
        <v>198</v>
      </c>
      <c r="C173" s="37"/>
    </row>
    <row r="174" spans="1:3" hidden="1">
      <c r="A174" s="54" t="s">
        <v>199</v>
      </c>
      <c r="B174" s="49" t="s">
        <v>200</v>
      </c>
      <c r="C174" s="35"/>
    </row>
    <row r="175" spans="1:3" hidden="1">
      <c r="A175" s="54">
        <v>3000</v>
      </c>
      <c r="B175" s="49" t="s">
        <v>201</v>
      </c>
      <c r="C175" s="35"/>
    </row>
    <row r="176" spans="1:3" ht="31.5" hidden="1">
      <c r="A176" s="63" t="s">
        <v>202</v>
      </c>
      <c r="B176" s="48" t="s">
        <v>203</v>
      </c>
      <c r="C176" s="37"/>
    </row>
    <row r="177" spans="1:3" hidden="1">
      <c r="A177" s="50" t="s">
        <v>204</v>
      </c>
      <c r="B177" s="48" t="s">
        <v>205</v>
      </c>
      <c r="C177" s="37"/>
    </row>
    <row r="178" spans="1:3" hidden="1">
      <c r="A178" s="58" t="s">
        <v>199</v>
      </c>
      <c r="B178" s="44" t="s">
        <v>200</v>
      </c>
      <c r="C178" s="37"/>
    </row>
    <row r="179" spans="1:3" hidden="1">
      <c r="A179" s="58" t="s">
        <v>206</v>
      </c>
      <c r="B179" s="42" t="s">
        <v>286</v>
      </c>
      <c r="C179" s="37"/>
    </row>
    <row r="180" spans="1:3" hidden="1">
      <c r="A180" s="58" t="s">
        <v>207</v>
      </c>
      <c r="B180" s="42" t="s">
        <v>287</v>
      </c>
      <c r="C180" s="37"/>
    </row>
    <row r="181" spans="1:3" ht="31.5" hidden="1">
      <c r="A181" s="43" t="s">
        <v>288</v>
      </c>
      <c r="B181" s="42" t="s">
        <v>289</v>
      </c>
      <c r="C181" s="37"/>
    </row>
    <row r="182" spans="1:3" hidden="1">
      <c r="A182" s="45" t="s">
        <v>208</v>
      </c>
      <c r="B182" s="42" t="s">
        <v>209</v>
      </c>
      <c r="C182" s="37"/>
    </row>
    <row r="183" spans="1:3" hidden="1">
      <c r="A183" s="45" t="s">
        <v>210</v>
      </c>
      <c r="B183" s="42" t="s">
        <v>211</v>
      </c>
      <c r="C183" s="37"/>
    </row>
    <row r="184" spans="1:3" hidden="1">
      <c r="A184" s="45" t="s">
        <v>212</v>
      </c>
      <c r="B184" s="42" t="s">
        <v>213</v>
      </c>
      <c r="C184" s="37"/>
    </row>
    <row r="185" spans="1:3" ht="47.25" hidden="1">
      <c r="A185" s="45" t="s">
        <v>214</v>
      </c>
      <c r="B185" s="42" t="s">
        <v>290</v>
      </c>
      <c r="C185" s="37"/>
    </row>
    <row r="186" spans="1:3" hidden="1">
      <c r="A186" s="45" t="s">
        <v>215</v>
      </c>
      <c r="B186" s="42" t="s">
        <v>216</v>
      </c>
      <c r="C186" s="37"/>
    </row>
    <row r="187" spans="1:3" ht="31.5" hidden="1">
      <c r="A187" s="45" t="s">
        <v>217</v>
      </c>
      <c r="B187" s="42" t="s">
        <v>218</v>
      </c>
      <c r="C187" s="37"/>
    </row>
    <row r="188" spans="1:3" hidden="1">
      <c r="A188" s="56">
        <v>3261</v>
      </c>
      <c r="B188" s="42" t="s">
        <v>219</v>
      </c>
      <c r="C188" s="37"/>
    </row>
    <row r="189" spans="1:3" hidden="1">
      <c r="A189" s="56">
        <v>3263</v>
      </c>
      <c r="B189" s="42" t="s">
        <v>220</v>
      </c>
      <c r="C189" s="37"/>
    </row>
    <row r="190" spans="1:3" hidden="1">
      <c r="A190" s="45" t="s">
        <v>221</v>
      </c>
      <c r="B190" s="42" t="s">
        <v>222</v>
      </c>
      <c r="C190" s="37"/>
    </row>
    <row r="191" spans="1:3" ht="31.5" hidden="1">
      <c r="A191" s="43" t="s">
        <v>291</v>
      </c>
      <c r="B191" s="42" t="s">
        <v>292</v>
      </c>
      <c r="C191" s="37"/>
    </row>
    <row r="192" spans="1:3" hidden="1">
      <c r="A192" s="43" t="s">
        <v>293</v>
      </c>
      <c r="B192" s="42" t="s">
        <v>294</v>
      </c>
      <c r="C192" s="37"/>
    </row>
    <row r="193" spans="1:3" ht="31.5" hidden="1">
      <c r="A193" s="54">
        <v>3800</v>
      </c>
      <c r="B193" s="44" t="s">
        <v>223</v>
      </c>
      <c r="C193" s="37"/>
    </row>
    <row r="194" spans="1:3" hidden="1">
      <c r="A194" s="43" t="s">
        <v>295</v>
      </c>
      <c r="B194" s="42" t="s">
        <v>296</v>
      </c>
      <c r="C194" s="37"/>
    </row>
    <row r="195" spans="1:3" hidden="1">
      <c r="A195" s="58" t="s">
        <v>224</v>
      </c>
      <c r="B195" s="42" t="s">
        <v>297</v>
      </c>
      <c r="C195" s="37"/>
    </row>
    <row r="196" spans="1:3" hidden="1">
      <c r="A196" s="43" t="s">
        <v>298</v>
      </c>
      <c r="B196" s="42" t="s">
        <v>299</v>
      </c>
      <c r="C196" s="37"/>
    </row>
    <row r="197" spans="1:3" hidden="1">
      <c r="A197" s="45" t="s">
        <v>225</v>
      </c>
      <c r="B197" s="42" t="s">
        <v>226</v>
      </c>
      <c r="C197" s="37"/>
    </row>
    <row r="198" spans="1:3" hidden="1">
      <c r="A198" s="45" t="s">
        <v>227</v>
      </c>
      <c r="B198" s="42" t="s">
        <v>228</v>
      </c>
      <c r="C198" s="37"/>
    </row>
    <row r="199" spans="1:3" hidden="1">
      <c r="A199" s="43" t="s">
        <v>300</v>
      </c>
      <c r="B199" s="42" t="s">
        <v>301</v>
      </c>
      <c r="C199" s="37"/>
    </row>
    <row r="200" spans="1:3" hidden="1">
      <c r="A200" s="58" t="s">
        <v>229</v>
      </c>
      <c r="B200" s="44" t="s">
        <v>230</v>
      </c>
      <c r="C200" s="35"/>
    </row>
    <row r="201" spans="1:3" hidden="1">
      <c r="A201" s="43" t="s">
        <v>302</v>
      </c>
      <c r="B201" s="42" t="s">
        <v>303</v>
      </c>
      <c r="C201" s="37"/>
    </row>
    <row r="202" spans="1:3" hidden="1">
      <c r="A202" s="45" t="s">
        <v>231</v>
      </c>
      <c r="B202" s="42" t="s">
        <v>232</v>
      </c>
      <c r="C202" s="37"/>
    </row>
    <row r="203" spans="1:3" hidden="1">
      <c r="A203" s="45" t="s">
        <v>233</v>
      </c>
      <c r="B203" s="42" t="s">
        <v>234</v>
      </c>
      <c r="C203" s="37"/>
    </row>
    <row r="204" spans="1:3" hidden="1">
      <c r="A204" s="45">
        <v>7630</v>
      </c>
      <c r="B204" s="42" t="s">
        <v>235</v>
      </c>
      <c r="C204" s="37"/>
    </row>
    <row r="205" spans="1:3" hidden="1">
      <c r="A205" s="43" t="s">
        <v>304</v>
      </c>
      <c r="B205" s="42" t="s">
        <v>305</v>
      </c>
      <c r="C205" s="35"/>
    </row>
    <row r="206" spans="1:3" hidden="1">
      <c r="A206" s="45" t="s">
        <v>236</v>
      </c>
      <c r="B206" s="42" t="s">
        <v>237</v>
      </c>
      <c r="C206" s="37"/>
    </row>
    <row r="207" spans="1:3" hidden="1">
      <c r="A207" s="45" t="s">
        <v>238</v>
      </c>
      <c r="B207" s="42" t="s">
        <v>239</v>
      </c>
      <c r="C207" s="37"/>
    </row>
    <row r="208" spans="1:3" hidden="1">
      <c r="A208" s="58" t="s">
        <v>240</v>
      </c>
      <c r="B208" s="44" t="s">
        <v>241</v>
      </c>
      <c r="C208" s="37"/>
    </row>
    <row r="209" spans="1:3" hidden="1">
      <c r="A209" s="58" t="s">
        <v>242</v>
      </c>
      <c r="B209" s="44" t="s">
        <v>243</v>
      </c>
      <c r="C209" s="37"/>
    </row>
    <row r="210" spans="1:3" ht="31.5" hidden="1">
      <c r="A210" s="45" t="s">
        <v>244</v>
      </c>
      <c r="B210" s="42" t="s">
        <v>245</v>
      </c>
      <c r="C210" s="37"/>
    </row>
    <row r="211" spans="1:3" ht="31.5" hidden="1">
      <c r="A211" s="45" t="s">
        <v>246</v>
      </c>
      <c r="B211" s="42" t="s">
        <v>247</v>
      </c>
      <c r="C211" s="37"/>
    </row>
    <row r="212" spans="1:3" hidden="1">
      <c r="A212" s="43" t="s">
        <v>306</v>
      </c>
      <c r="B212" s="42" t="s">
        <v>307</v>
      </c>
      <c r="C212" s="37"/>
    </row>
    <row r="213" spans="1:3" hidden="1">
      <c r="A213" s="45" t="s">
        <v>248</v>
      </c>
      <c r="B213" s="42" t="s">
        <v>249</v>
      </c>
      <c r="C213" s="37"/>
    </row>
    <row r="214" spans="1:3" ht="31.5" hidden="1">
      <c r="A214" s="45" t="s">
        <v>250</v>
      </c>
      <c r="B214" s="42" t="s">
        <v>251</v>
      </c>
      <c r="C214" s="37"/>
    </row>
    <row r="215" spans="1:3" ht="31.5" hidden="1">
      <c r="A215" s="45" t="s">
        <v>252</v>
      </c>
      <c r="B215" s="42" t="s">
        <v>253</v>
      </c>
      <c r="C215" s="37"/>
    </row>
    <row r="216" spans="1:3" hidden="1">
      <c r="A216" s="45" t="s">
        <v>254</v>
      </c>
      <c r="B216" s="42" t="s">
        <v>255</v>
      </c>
      <c r="C216" s="37"/>
    </row>
    <row r="217" spans="1:3" hidden="1">
      <c r="A217" s="45" t="s">
        <v>256</v>
      </c>
      <c r="B217" s="42" t="s">
        <v>257</v>
      </c>
      <c r="C217" s="37"/>
    </row>
    <row r="218" spans="1:3" hidden="1">
      <c r="A218" s="43" t="s">
        <v>308</v>
      </c>
      <c r="B218" s="42" t="s">
        <v>309</v>
      </c>
      <c r="C218" s="37"/>
    </row>
    <row r="219" spans="1:3" hidden="1">
      <c r="A219" s="43" t="s">
        <v>310</v>
      </c>
      <c r="B219" s="42" t="s">
        <v>311</v>
      </c>
      <c r="C219" s="37"/>
    </row>
    <row r="220" spans="1:3" ht="31.5" hidden="1">
      <c r="A220" s="45" t="s">
        <v>258</v>
      </c>
      <c r="B220" s="42" t="s">
        <v>259</v>
      </c>
      <c r="C220" s="37"/>
    </row>
    <row r="221" spans="1:3" ht="47.25" hidden="1">
      <c r="A221" s="45" t="s">
        <v>260</v>
      </c>
      <c r="B221" s="42" t="s">
        <v>261</v>
      </c>
      <c r="C221" s="37"/>
    </row>
    <row r="222" spans="1:3" ht="31.5" hidden="1">
      <c r="A222" s="45" t="s">
        <v>262</v>
      </c>
      <c r="B222" s="42" t="s">
        <v>263</v>
      </c>
      <c r="C222" s="37"/>
    </row>
    <row r="223" spans="1:3" hidden="1">
      <c r="A223" s="58" t="s">
        <v>264</v>
      </c>
      <c r="B223" s="44" t="s">
        <v>265</v>
      </c>
      <c r="C223" s="35"/>
    </row>
    <row r="224" spans="1:3" hidden="1">
      <c r="A224" s="54">
        <v>5000</v>
      </c>
      <c r="B224" s="42" t="s">
        <v>312</v>
      </c>
      <c r="C224" s="35"/>
    </row>
    <row r="225" spans="1:5" hidden="1">
      <c r="A225" s="71">
        <v>5100</v>
      </c>
      <c r="B225" s="44" t="s">
        <v>321</v>
      </c>
      <c r="C225" s="35"/>
      <c r="E225" s="79"/>
    </row>
    <row r="226" spans="1:5" hidden="1">
      <c r="A226" s="72">
        <v>5120</v>
      </c>
      <c r="B226" s="42" t="s">
        <v>266</v>
      </c>
      <c r="C226" s="37"/>
    </row>
    <row r="227" spans="1:5" hidden="1">
      <c r="A227" s="73">
        <v>5121</v>
      </c>
      <c r="B227" s="42" t="s">
        <v>322</v>
      </c>
      <c r="C227" s="37"/>
      <c r="D227" s="65"/>
    </row>
    <row r="228" spans="1:5" hidden="1">
      <c r="A228" s="43" t="s">
        <v>313</v>
      </c>
      <c r="B228" s="42" t="s">
        <v>314</v>
      </c>
      <c r="C228" s="35"/>
    </row>
    <row r="229" spans="1:5" hidden="1">
      <c r="A229" s="72" t="s">
        <v>267</v>
      </c>
      <c r="B229" s="42" t="s">
        <v>268</v>
      </c>
      <c r="C229" s="37"/>
    </row>
    <row r="230" spans="1:5" hidden="1">
      <c r="A230" s="73">
        <v>5232</v>
      </c>
      <c r="B230" s="42" t="s">
        <v>323</v>
      </c>
      <c r="C230" s="37"/>
      <c r="E230" s="79"/>
    </row>
    <row r="231" spans="1:5" hidden="1">
      <c r="A231" s="73" t="s">
        <v>339</v>
      </c>
      <c r="B231" s="42" t="s">
        <v>340</v>
      </c>
      <c r="C231" s="37"/>
    </row>
    <row r="232" spans="1:5" hidden="1">
      <c r="A232" s="73">
        <v>5238</v>
      </c>
      <c r="B232" s="42" t="s">
        <v>341</v>
      </c>
      <c r="C232" s="37"/>
      <c r="E232" s="79"/>
    </row>
    <row r="233" spans="1:5" hidden="1">
      <c r="A233" s="73" t="s">
        <v>342</v>
      </c>
      <c r="B233" s="74" t="s">
        <v>350</v>
      </c>
      <c r="C233" s="37"/>
    </row>
    <row r="234" spans="1:5" hidden="1">
      <c r="A234" s="73" t="s">
        <v>343</v>
      </c>
      <c r="B234" s="74" t="s">
        <v>351</v>
      </c>
      <c r="C234" s="37"/>
    </row>
    <row r="235" spans="1:5" hidden="1">
      <c r="A235" s="73">
        <v>5239</v>
      </c>
      <c r="B235" s="42" t="s">
        <v>344</v>
      </c>
      <c r="C235" s="37"/>
    </row>
    <row r="236" spans="1:5" hidden="1">
      <c r="A236" s="75" t="s">
        <v>345</v>
      </c>
      <c r="B236" s="42" t="s">
        <v>345</v>
      </c>
      <c r="C236" s="37"/>
    </row>
    <row r="237" spans="1:5" ht="18.75" customHeight="1">
      <c r="A237" s="58" t="s">
        <v>346</v>
      </c>
      <c r="B237" s="76" t="s">
        <v>269</v>
      </c>
      <c r="C237" s="35">
        <f>C29-C71</f>
        <v>0</v>
      </c>
    </row>
    <row r="239" spans="1:5" ht="15.75" customHeight="1">
      <c r="A239" s="26" t="s">
        <v>272</v>
      </c>
      <c r="B239" s="27"/>
      <c r="C239" s="28"/>
    </row>
    <row r="240" spans="1:5" ht="15.75" customHeight="1">
      <c r="A240" s="29" t="s">
        <v>347</v>
      </c>
      <c r="B240" s="26" t="s">
        <v>320</v>
      </c>
      <c r="C240" s="30"/>
    </row>
    <row r="241" spans="1:8" ht="15.75" customHeight="1">
      <c r="A241" s="31" t="str">
        <f>C6</f>
        <v>2018. gada 11. maijā</v>
      </c>
    </row>
    <row r="242" spans="1:8" s="2" customFormat="1">
      <c r="A242" s="77" t="s">
        <v>348</v>
      </c>
      <c r="C242" s="5"/>
      <c r="D242" s="3"/>
      <c r="E242" s="3"/>
      <c r="F242" s="3"/>
      <c r="G242" s="3"/>
      <c r="H242" s="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1" manualBreakCount="1">
    <brk id="2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1"/>
  <sheetViews>
    <sheetView zoomScaleNormal="100" workbookViewId="0"/>
  </sheetViews>
  <sheetFormatPr defaultRowHeight="15.75"/>
  <cols>
    <col min="1" max="1" width="27.5" style="1" customWidth="1"/>
    <col min="2" max="2" width="70.75" style="2" customWidth="1"/>
    <col min="3" max="3" width="12.625" style="5" customWidth="1"/>
    <col min="4" max="4" width="9" style="3"/>
    <col min="5" max="6" width="9" style="81"/>
    <col min="7" max="16384" width="9" style="3"/>
  </cols>
  <sheetData>
    <row r="1" spans="1:3" ht="18.75">
      <c r="A1" s="4"/>
      <c r="C1" s="7" t="s">
        <v>0</v>
      </c>
    </row>
    <row r="2" spans="1:3" ht="18.75">
      <c r="A2" s="4"/>
      <c r="C2" s="53" t="s">
        <v>272</v>
      </c>
    </row>
    <row r="3" spans="1:3" ht="18.75">
      <c r="A3" s="4"/>
      <c r="C3" s="53" t="s">
        <v>349</v>
      </c>
    </row>
    <row r="4" spans="1:3" ht="18.75">
      <c r="A4" s="4"/>
      <c r="C4" s="8" t="s">
        <v>315</v>
      </c>
    </row>
    <row r="5" spans="1:3" ht="18.75">
      <c r="A5" s="4"/>
      <c r="C5" s="64"/>
    </row>
    <row r="6" spans="1:3" ht="18.75">
      <c r="A6" s="4"/>
      <c r="C6" s="53" t="s">
        <v>366</v>
      </c>
    </row>
    <row r="7" spans="1:3" ht="18.75">
      <c r="A7" s="4"/>
      <c r="B7" s="3"/>
      <c r="C7" s="10"/>
    </row>
    <row r="8" spans="1:3" ht="18.75">
      <c r="A8" s="4"/>
    </row>
    <row r="9" spans="1:3">
      <c r="B9" s="11" t="s">
        <v>1</v>
      </c>
    </row>
    <row r="10" spans="1:3">
      <c r="B10" s="11" t="s">
        <v>2</v>
      </c>
    </row>
    <row r="11" spans="1:3">
      <c r="B11" s="11" t="s">
        <v>354</v>
      </c>
    </row>
    <row r="12" spans="1:3">
      <c r="B12" s="11" t="s">
        <v>356</v>
      </c>
    </row>
    <row r="13" spans="1:3" ht="18.75">
      <c r="A13" s="12"/>
      <c r="B13" s="13"/>
    </row>
    <row r="14" spans="1:3">
      <c r="C14" s="14" t="s">
        <v>3</v>
      </c>
    </row>
    <row r="16" spans="1:3">
      <c r="A16" s="15" t="s">
        <v>4</v>
      </c>
      <c r="B16" s="16" t="s">
        <v>270</v>
      </c>
      <c r="C16" s="17" t="s">
        <v>271</v>
      </c>
    </row>
    <row r="17" spans="1:6">
      <c r="A17" s="18" t="s">
        <v>5</v>
      </c>
      <c r="B17" s="18" t="s">
        <v>6</v>
      </c>
      <c r="C17" s="6"/>
    </row>
    <row r="18" spans="1:6">
      <c r="A18" s="18" t="s">
        <v>7</v>
      </c>
      <c r="B18" s="19" t="s">
        <v>8</v>
      </c>
      <c r="C18" s="20" t="s">
        <v>9</v>
      </c>
    </row>
    <row r="19" spans="1:6">
      <c r="A19" s="18" t="s">
        <v>10</v>
      </c>
      <c r="B19" s="19" t="s">
        <v>11</v>
      </c>
      <c r="C19" s="20" t="s">
        <v>12</v>
      </c>
    </row>
    <row r="20" spans="1:6">
      <c r="A20" s="18" t="s">
        <v>13</v>
      </c>
      <c r="B20" s="19" t="s">
        <v>14</v>
      </c>
      <c r="C20" s="21">
        <v>13</v>
      </c>
    </row>
    <row r="21" spans="1:6" ht="18.75">
      <c r="A21" s="12"/>
      <c r="B21" s="22"/>
    </row>
    <row r="22" spans="1:6" ht="18" customHeight="1"/>
    <row r="23" spans="1:6">
      <c r="B23" s="23" t="s">
        <v>15</v>
      </c>
    </row>
    <row r="24" spans="1:6">
      <c r="B24" s="11" t="s">
        <v>356</v>
      </c>
    </row>
    <row r="25" spans="1:6" s="70" customFormat="1">
      <c r="A25" s="67"/>
      <c r="B25" s="68"/>
      <c r="C25" s="69"/>
      <c r="E25" s="83"/>
      <c r="F25" s="83"/>
    </row>
    <row r="26" spans="1:6" ht="6" customHeight="1"/>
    <row r="27" spans="1:6" ht="38.25">
      <c r="A27" s="24" t="s">
        <v>16</v>
      </c>
      <c r="B27" s="24" t="s">
        <v>17</v>
      </c>
      <c r="C27" s="24" t="s">
        <v>358</v>
      </c>
      <c r="D27" s="82"/>
      <c r="E27" s="82"/>
      <c r="F27" s="82"/>
    </row>
    <row r="28" spans="1:6">
      <c r="A28" s="32">
        <v>1</v>
      </c>
      <c r="B28" s="33">
        <v>2</v>
      </c>
      <c r="C28" s="34">
        <v>3</v>
      </c>
    </row>
    <row r="29" spans="1:6" s="25" customFormat="1">
      <c r="A29" s="54" t="s">
        <v>18</v>
      </c>
      <c r="B29" s="55" t="s">
        <v>19</v>
      </c>
      <c r="C29" s="35">
        <f>C68</f>
        <v>196563</v>
      </c>
      <c r="E29" s="81"/>
      <c r="F29" s="81"/>
    </row>
    <row r="30" spans="1:6" ht="31.5" hidden="1">
      <c r="A30" s="54">
        <v>21300</v>
      </c>
      <c r="B30" s="44" t="s">
        <v>20</v>
      </c>
      <c r="C30" s="35"/>
    </row>
    <row r="31" spans="1:6" ht="31.5" hidden="1">
      <c r="A31" s="45">
        <v>21310</v>
      </c>
      <c r="B31" s="42" t="s">
        <v>21</v>
      </c>
      <c r="C31" s="35"/>
    </row>
    <row r="32" spans="1:6" ht="31.5" hidden="1">
      <c r="A32" s="45">
        <v>21320</v>
      </c>
      <c r="B32" s="42" t="s">
        <v>22</v>
      </c>
      <c r="C32" s="35"/>
    </row>
    <row r="33" spans="1:3" ht="31.5" hidden="1">
      <c r="A33" s="45">
        <v>21330</v>
      </c>
      <c r="B33" s="42" t="s">
        <v>23</v>
      </c>
      <c r="C33" s="35"/>
    </row>
    <row r="34" spans="1:3" ht="31.5" hidden="1">
      <c r="A34" s="45">
        <v>21340</v>
      </c>
      <c r="B34" s="42" t="s">
        <v>24</v>
      </c>
      <c r="C34" s="35"/>
    </row>
    <row r="35" spans="1:3" hidden="1">
      <c r="A35" s="45">
        <v>21350</v>
      </c>
      <c r="B35" s="42" t="s">
        <v>25</v>
      </c>
      <c r="C35" s="35"/>
    </row>
    <row r="36" spans="1:3" hidden="1">
      <c r="A36" s="45">
        <v>21360</v>
      </c>
      <c r="B36" s="42" t="s">
        <v>26</v>
      </c>
      <c r="C36" s="35"/>
    </row>
    <row r="37" spans="1:3" hidden="1">
      <c r="A37" s="45">
        <v>21370</v>
      </c>
      <c r="B37" s="42" t="s">
        <v>27</v>
      </c>
      <c r="C37" s="35"/>
    </row>
    <row r="38" spans="1:3" hidden="1">
      <c r="A38" s="45">
        <v>21380</v>
      </c>
      <c r="B38" s="42" t="s">
        <v>28</v>
      </c>
      <c r="C38" s="35"/>
    </row>
    <row r="39" spans="1:3" hidden="1">
      <c r="A39" s="45">
        <v>21390</v>
      </c>
      <c r="B39" s="42" t="s">
        <v>29</v>
      </c>
      <c r="C39" s="35"/>
    </row>
    <row r="40" spans="1:3" hidden="1">
      <c r="A40" s="57" t="s">
        <v>30</v>
      </c>
      <c r="B40" s="36" t="s">
        <v>31</v>
      </c>
      <c r="C40" s="37"/>
    </row>
    <row r="41" spans="1:3" ht="31.5" hidden="1">
      <c r="A41" s="54">
        <v>21400</v>
      </c>
      <c r="B41" s="42" t="s">
        <v>32</v>
      </c>
      <c r="C41" s="35"/>
    </row>
    <row r="42" spans="1:3" ht="31.5" hidden="1">
      <c r="A42" s="45">
        <v>21410</v>
      </c>
      <c r="B42" s="42" t="s">
        <v>33</v>
      </c>
      <c r="C42" s="35"/>
    </row>
    <row r="43" spans="1:3" hidden="1">
      <c r="A43" s="45">
        <v>21420</v>
      </c>
      <c r="B43" s="42" t="s">
        <v>34</v>
      </c>
      <c r="C43" s="35"/>
    </row>
    <row r="44" spans="1:3" hidden="1">
      <c r="A44" s="45">
        <v>21490</v>
      </c>
      <c r="B44" s="42" t="s">
        <v>35</v>
      </c>
      <c r="C44" s="35"/>
    </row>
    <row r="45" spans="1:3" hidden="1">
      <c r="A45" s="56">
        <v>21499</v>
      </c>
      <c r="B45" s="42" t="s">
        <v>36</v>
      </c>
      <c r="C45" s="35"/>
    </row>
    <row r="46" spans="1:3" hidden="1">
      <c r="A46" s="58" t="s">
        <v>37</v>
      </c>
      <c r="B46" s="44" t="s">
        <v>38</v>
      </c>
      <c r="C46" s="35"/>
    </row>
    <row r="47" spans="1:3" hidden="1">
      <c r="A47" s="59">
        <v>21100</v>
      </c>
      <c r="B47" s="42" t="s">
        <v>39</v>
      </c>
      <c r="C47" s="35"/>
    </row>
    <row r="48" spans="1:3" hidden="1">
      <c r="A48" s="45">
        <v>21110</v>
      </c>
      <c r="B48" s="42" t="s">
        <v>40</v>
      </c>
      <c r="C48" s="35"/>
    </row>
    <row r="49" spans="1:3" ht="31.5" hidden="1">
      <c r="A49" s="45">
        <v>21120</v>
      </c>
      <c r="B49" s="42" t="s">
        <v>41</v>
      </c>
      <c r="C49" s="35"/>
    </row>
    <row r="50" spans="1:3" hidden="1">
      <c r="A50" s="45">
        <v>21130</v>
      </c>
      <c r="B50" s="42" t="s">
        <v>42</v>
      </c>
      <c r="C50" s="35"/>
    </row>
    <row r="51" spans="1:3" ht="31.5" hidden="1">
      <c r="A51" s="45">
        <v>21140</v>
      </c>
      <c r="B51" s="42" t="s">
        <v>43</v>
      </c>
      <c r="C51" s="35"/>
    </row>
    <row r="52" spans="1:3" hidden="1">
      <c r="A52" s="45">
        <v>21150</v>
      </c>
      <c r="B52" s="42" t="s">
        <v>44</v>
      </c>
      <c r="C52" s="35"/>
    </row>
    <row r="53" spans="1:3" hidden="1">
      <c r="A53" s="45">
        <v>21160</v>
      </c>
      <c r="B53" s="42" t="s">
        <v>45</v>
      </c>
      <c r="C53" s="35"/>
    </row>
    <row r="54" spans="1:3" ht="31.5" hidden="1">
      <c r="A54" s="45">
        <v>21190</v>
      </c>
      <c r="B54" s="42" t="s">
        <v>46</v>
      </c>
      <c r="C54" s="35"/>
    </row>
    <row r="55" spans="1:3" hidden="1">
      <c r="A55" s="59">
        <v>21200</v>
      </c>
      <c r="B55" s="42" t="s">
        <v>47</v>
      </c>
      <c r="C55" s="35"/>
    </row>
    <row r="56" spans="1:3" hidden="1">
      <c r="A56" s="45">
        <v>21210</v>
      </c>
      <c r="B56" s="42" t="s">
        <v>48</v>
      </c>
      <c r="C56" s="35"/>
    </row>
    <row r="57" spans="1:3" hidden="1">
      <c r="A57" s="45">
        <v>21290</v>
      </c>
      <c r="B57" s="42" t="s">
        <v>49</v>
      </c>
      <c r="C57" s="35"/>
    </row>
    <row r="58" spans="1:3" hidden="1">
      <c r="A58" s="54">
        <v>18000</v>
      </c>
      <c r="B58" s="44" t="s">
        <v>50</v>
      </c>
      <c r="C58" s="35"/>
    </row>
    <row r="59" spans="1:3" hidden="1">
      <c r="A59" s="59">
        <v>18100</v>
      </c>
      <c r="B59" s="42" t="s">
        <v>51</v>
      </c>
      <c r="C59" s="35"/>
    </row>
    <row r="60" spans="1:3" ht="31.5" hidden="1">
      <c r="A60" s="45">
        <v>18130</v>
      </c>
      <c r="B60" s="42" t="s">
        <v>52</v>
      </c>
      <c r="C60" s="35"/>
    </row>
    <row r="61" spans="1:3" hidden="1">
      <c r="A61" s="45">
        <v>18140</v>
      </c>
      <c r="B61" s="42" t="s">
        <v>53</v>
      </c>
      <c r="C61" s="35"/>
    </row>
    <row r="62" spans="1:3" hidden="1">
      <c r="A62" s="45">
        <v>18150</v>
      </c>
      <c r="B62" s="42" t="s">
        <v>54</v>
      </c>
      <c r="C62" s="35"/>
    </row>
    <row r="63" spans="1:3" hidden="1">
      <c r="A63" s="59">
        <v>18400</v>
      </c>
      <c r="B63" s="42" t="s">
        <v>55</v>
      </c>
      <c r="C63" s="35"/>
    </row>
    <row r="64" spans="1:3" ht="31.5" hidden="1">
      <c r="A64" s="45">
        <v>18410</v>
      </c>
      <c r="B64" s="42" t="s">
        <v>56</v>
      </c>
      <c r="C64" s="35"/>
    </row>
    <row r="65" spans="1:6" ht="31.5" hidden="1">
      <c r="A65" s="45">
        <v>18420</v>
      </c>
      <c r="B65" s="42" t="s">
        <v>57</v>
      </c>
      <c r="C65" s="35"/>
    </row>
    <row r="66" spans="1:6" hidden="1">
      <c r="A66" s="54">
        <v>19000</v>
      </c>
      <c r="B66" s="44" t="s">
        <v>58</v>
      </c>
      <c r="C66" s="35"/>
    </row>
    <row r="67" spans="1:6" hidden="1">
      <c r="A67" s="45">
        <v>19500</v>
      </c>
      <c r="B67" s="42" t="s">
        <v>59</v>
      </c>
      <c r="C67" s="35"/>
    </row>
    <row r="68" spans="1:6">
      <c r="A68" s="54">
        <v>21700</v>
      </c>
      <c r="B68" s="42" t="s">
        <v>273</v>
      </c>
      <c r="C68" s="35">
        <f>C69</f>
        <v>196563</v>
      </c>
    </row>
    <row r="69" spans="1:6">
      <c r="A69" s="45">
        <v>21710</v>
      </c>
      <c r="B69" s="42" t="s">
        <v>60</v>
      </c>
      <c r="C69" s="37">
        <v>196563</v>
      </c>
    </row>
    <row r="70" spans="1:6" hidden="1">
      <c r="A70" s="45">
        <v>21720</v>
      </c>
      <c r="B70" s="42" t="s">
        <v>61</v>
      </c>
      <c r="C70" s="37"/>
    </row>
    <row r="71" spans="1:6">
      <c r="A71" s="58" t="s">
        <v>62</v>
      </c>
      <c r="B71" s="60" t="s">
        <v>63</v>
      </c>
      <c r="C71" s="35">
        <f>C72</f>
        <v>196563</v>
      </c>
    </row>
    <row r="72" spans="1:6">
      <c r="A72" s="58" t="s">
        <v>336</v>
      </c>
      <c r="B72" s="44" t="s">
        <v>64</v>
      </c>
      <c r="C72" s="35">
        <f>C73</f>
        <v>196563</v>
      </c>
    </row>
    <row r="73" spans="1:6">
      <c r="A73" s="58" t="s">
        <v>65</v>
      </c>
      <c r="B73" s="44" t="s">
        <v>66</v>
      </c>
      <c r="C73" s="35">
        <f>C74+C100</f>
        <v>196563</v>
      </c>
      <c r="D73" s="65"/>
    </row>
    <row r="74" spans="1:6">
      <c r="A74" s="43" t="s">
        <v>274</v>
      </c>
      <c r="B74" s="44" t="s">
        <v>67</v>
      </c>
      <c r="C74" s="35">
        <f>C75+C91</f>
        <v>125480</v>
      </c>
      <c r="D74" s="85"/>
      <c r="E74" s="86"/>
      <c r="F74" s="87"/>
    </row>
    <row r="75" spans="1:6">
      <c r="A75" s="43" t="s">
        <v>275</v>
      </c>
      <c r="B75" s="42" t="s">
        <v>276</v>
      </c>
      <c r="C75" s="35">
        <f>C76+C80+C87</f>
        <v>96646</v>
      </c>
      <c r="D75" s="88"/>
      <c r="E75" s="86"/>
      <c r="F75" s="87"/>
    </row>
    <row r="76" spans="1:6">
      <c r="A76" s="45" t="s">
        <v>68</v>
      </c>
      <c r="B76" s="42" t="s">
        <v>69</v>
      </c>
      <c r="C76" s="37">
        <f>C79</f>
        <v>61046</v>
      </c>
      <c r="D76" s="89"/>
      <c r="E76" s="86"/>
      <c r="F76" s="87"/>
    </row>
    <row r="77" spans="1:6" hidden="1">
      <c r="A77" s="56">
        <v>1113</v>
      </c>
      <c r="B77" s="42" t="s">
        <v>70</v>
      </c>
      <c r="C77" s="37"/>
      <c r="D77" s="90"/>
      <c r="E77" s="86"/>
      <c r="F77" s="86"/>
    </row>
    <row r="78" spans="1:6" hidden="1">
      <c r="A78" s="38">
        <v>1114</v>
      </c>
      <c r="B78" s="61" t="s">
        <v>71</v>
      </c>
      <c r="C78" s="37"/>
      <c r="D78" s="90"/>
      <c r="E78" s="86"/>
      <c r="F78" s="86"/>
    </row>
    <row r="79" spans="1:6">
      <c r="A79" s="38">
        <v>1119</v>
      </c>
      <c r="B79" s="61" t="s">
        <v>72</v>
      </c>
      <c r="C79" s="37">
        <v>61046</v>
      </c>
      <c r="D79" s="89"/>
      <c r="E79" s="86"/>
      <c r="F79" s="87"/>
    </row>
    <row r="80" spans="1:6">
      <c r="A80" s="45" t="s">
        <v>73</v>
      </c>
      <c r="B80" s="42" t="s">
        <v>74</v>
      </c>
      <c r="C80" s="37">
        <f>C83+C85</f>
        <v>10202</v>
      </c>
      <c r="D80" s="89"/>
      <c r="E80" s="86"/>
      <c r="F80" s="87"/>
    </row>
    <row r="81" spans="1:8" hidden="1">
      <c r="A81" s="38" t="s">
        <v>75</v>
      </c>
      <c r="B81" s="39" t="s">
        <v>76</v>
      </c>
      <c r="C81" s="37"/>
      <c r="D81" s="90"/>
      <c r="E81" s="86"/>
      <c r="F81" s="86"/>
    </row>
    <row r="82" spans="1:8" hidden="1">
      <c r="A82" s="38">
        <v>1143</v>
      </c>
      <c r="B82" s="39" t="s">
        <v>77</v>
      </c>
      <c r="C82" s="37"/>
      <c r="D82" s="90"/>
      <c r="E82" s="86"/>
      <c r="F82" s="86"/>
    </row>
    <row r="83" spans="1:8">
      <c r="A83" s="38" t="s">
        <v>78</v>
      </c>
      <c r="B83" s="61" t="s">
        <v>79</v>
      </c>
      <c r="C83" s="37">
        <v>7797</v>
      </c>
      <c r="D83" s="90"/>
      <c r="E83" s="86"/>
      <c r="F83" s="86"/>
    </row>
    <row r="84" spans="1:8" hidden="1">
      <c r="A84" s="38">
        <v>1147</v>
      </c>
      <c r="B84" s="61" t="s">
        <v>352</v>
      </c>
      <c r="C84" s="37"/>
      <c r="D84" s="90"/>
      <c r="E84" s="86"/>
      <c r="F84" s="86"/>
    </row>
    <row r="85" spans="1:8">
      <c r="A85" s="38" t="s">
        <v>80</v>
      </c>
      <c r="B85" s="61" t="s">
        <v>81</v>
      </c>
      <c r="C85" s="37">
        <v>2405</v>
      </c>
      <c r="D85" s="89"/>
      <c r="E85" s="86"/>
      <c r="F85" s="87"/>
    </row>
    <row r="86" spans="1:8" hidden="1">
      <c r="A86" s="38" t="s">
        <v>82</v>
      </c>
      <c r="B86" s="61" t="s">
        <v>83</v>
      </c>
      <c r="C86" s="37"/>
      <c r="D86" s="91"/>
      <c r="E86" s="86"/>
      <c r="F86" s="86"/>
    </row>
    <row r="87" spans="1:8">
      <c r="A87" s="45" t="s">
        <v>84</v>
      </c>
      <c r="B87" s="42" t="s">
        <v>85</v>
      </c>
      <c r="C87" s="37">
        <v>25398</v>
      </c>
      <c r="D87" s="91"/>
      <c r="E87" s="86"/>
      <c r="F87" s="86"/>
    </row>
    <row r="88" spans="1:8" ht="31.5" hidden="1">
      <c r="A88" s="45" t="s">
        <v>86</v>
      </c>
      <c r="B88" s="42" t="s">
        <v>87</v>
      </c>
      <c r="C88" s="37"/>
      <c r="D88" s="91"/>
      <c r="E88" s="86"/>
      <c r="F88" s="86"/>
    </row>
    <row r="89" spans="1:8" hidden="1">
      <c r="A89" s="45" t="s">
        <v>88</v>
      </c>
      <c r="B89" s="42" t="s">
        <v>89</v>
      </c>
      <c r="C89" s="37"/>
      <c r="D89" s="91"/>
      <c r="E89" s="86"/>
      <c r="F89" s="86"/>
    </row>
    <row r="90" spans="1:8" ht="31.5" hidden="1">
      <c r="A90" s="45">
        <v>1160</v>
      </c>
      <c r="B90" s="40" t="s">
        <v>90</v>
      </c>
      <c r="C90" s="37"/>
      <c r="D90" s="91"/>
      <c r="E90" s="86"/>
      <c r="F90" s="86"/>
    </row>
    <row r="91" spans="1:8" ht="31.5">
      <c r="A91" s="43" t="s">
        <v>277</v>
      </c>
      <c r="B91" s="42" t="s">
        <v>278</v>
      </c>
      <c r="C91" s="35">
        <f>C92+C93</f>
        <v>28834</v>
      </c>
      <c r="D91" s="87"/>
      <c r="E91" s="86"/>
      <c r="F91" s="87"/>
    </row>
    <row r="92" spans="1:8">
      <c r="A92" s="45" t="s">
        <v>91</v>
      </c>
      <c r="B92" s="42" t="s">
        <v>92</v>
      </c>
      <c r="C92" s="37">
        <v>23653</v>
      </c>
      <c r="D92" s="87"/>
      <c r="E92" s="86"/>
      <c r="F92" s="87"/>
      <c r="G92" s="65"/>
      <c r="H92" s="65"/>
    </row>
    <row r="93" spans="1:8">
      <c r="A93" s="45" t="s">
        <v>93</v>
      </c>
      <c r="B93" s="42" t="s">
        <v>94</v>
      </c>
      <c r="C93" s="37">
        <f>C94+C97+C98</f>
        <v>5181</v>
      </c>
      <c r="D93" s="89"/>
      <c r="E93" s="86"/>
      <c r="F93" s="87"/>
    </row>
    <row r="94" spans="1:8" ht="31.5">
      <c r="A94" s="38" t="s">
        <v>95</v>
      </c>
      <c r="B94" s="61" t="s">
        <v>324</v>
      </c>
      <c r="C94" s="37">
        <v>4047</v>
      </c>
      <c r="D94" s="91"/>
      <c r="E94" s="86"/>
      <c r="F94" s="86"/>
    </row>
    <row r="95" spans="1:8" hidden="1">
      <c r="A95" s="38" t="s">
        <v>96</v>
      </c>
      <c r="B95" s="61" t="s">
        <v>97</v>
      </c>
      <c r="C95" s="37"/>
      <c r="D95" s="91"/>
      <c r="E95" s="86"/>
      <c r="F95" s="86"/>
    </row>
    <row r="96" spans="1:8" hidden="1">
      <c r="A96" s="38">
        <v>1224</v>
      </c>
      <c r="B96" s="61" t="s">
        <v>98</v>
      </c>
      <c r="C96" s="37"/>
      <c r="D96" s="91"/>
      <c r="E96" s="86"/>
      <c r="F96" s="86"/>
    </row>
    <row r="97" spans="1:6">
      <c r="A97" s="38" t="s">
        <v>99</v>
      </c>
      <c r="B97" s="61" t="s">
        <v>100</v>
      </c>
      <c r="C97" s="37">
        <v>853</v>
      </c>
      <c r="D97" s="91"/>
      <c r="E97" s="86"/>
      <c r="F97" s="86"/>
    </row>
    <row r="98" spans="1:6" ht="31.5">
      <c r="A98" s="38" t="s">
        <v>101</v>
      </c>
      <c r="B98" s="61" t="s">
        <v>325</v>
      </c>
      <c r="C98" s="37">
        <v>281</v>
      </c>
      <c r="D98" s="92"/>
      <c r="E98" s="86"/>
      <c r="F98" s="87"/>
    </row>
    <row r="99" spans="1:6" hidden="1">
      <c r="A99" s="45" t="s">
        <v>102</v>
      </c>
      <c r="B99" s="42" t="s">
        <v>103</v>
      </c>
      <c r="C99" s="37"/>
      <c r="D99" s="91"/>
      <c r="E99" s="86"/>
      <c r="F99" s="86"/>
    </row>
    <row r="100" spans="1:6">
      <c r="A100" s="41" t="s">
        <v>279</v>
      </c>
      <c r="B100" s="42" t="s">
        <v>280</v>
      </c>
      <c r="C100" s="35">
        <f>C101+C111+C154</f>
        <v>71083</v>
      </c>
      <c r="D100" s="88"/>
      <c r="E100" s="86"/>
      <c r="F100" s="87"/>
    </row>
    <row r="101" spans="1:6">
      <c r="A101" s="43" t="s">
        <v>281</v>
      </c>
      <c r="B101" s="44" t="s">
        <v>104</v>
      </c>
      <c r="C101" s="35">
        <f>C108</f>
        <v>14058</v>
      </c>
      <c r="D101" s="91"/>
      <c r="E101" s="86"/>
      <c r="F101" s="86"/>
    </row>
    <row r="102" spans="1:6" hidden="1">
      <c r="A102" s="45" t="s">
        <v>105</v>
      </c>
      <c r="B102" s="42" t="s">
        <v>106</v>
      </c>
      <c r="C102" s="37"/>
      <c r="D102" s="91"/>
      <c r="E102" s="86"/>
      <c r="F102" s="86"/>
    </row>
    <row r="103" spans="1:6" hidden="1">
      <c r="A103" s="38" t="s">
        <v>107</v>
      </c>
      <c r="B103" s="46" t="s">
        <v>108</v>
      </c>
      <c r="C103" s="37"/>
      <c r="D103" s="91"/>
      <c r="E103" s="86"/>
      <c r="F103" s="86"/>
    </row>
    <row r="104" spans="1:6" hidden="1">
      <c r="A104" s="38" t="s">
        <v>109</v>
      </c>
      <c r="B104" s="46" t="s">
        <v>110</v>
      </c>
      <c r="C104" s="37"/>
      <c r="D104" s="91"/>
      <c r="E104" s="86"/>
      <c r="F104" s="86"/>
    </row>
    <row r="105" spans="1:6" hidden="1">
      <c r="A105" s="45" t="s">
        <v>111</v>
      </c>
      <c r="B105" s="42" t="s">
        <v>112</v>
      </c>
      <c r="C105" s="37"/>
      <c r="D105" s="91"/>
      <c r="E105" s="86"/>
      <c r="F105" s="86"/>
    </row>
    <row r="106" spans="1:6" hidden="1">
      <c r="A106" s="38" t="s">
        <v>113</v>
      </c>
      <c r="B106" s="46" t="s">
        <v>108</v>
      </c>
      <c r="C106" s="37"/>
      <c r="D106" s="91"/>
      <c r="E106" s="86"/>
      <c r="F106" s="86"/>
    </row>
    <row r="107" spans="1:6" hidden="1">
      <c r="A107" s="38" t="s">
        <v>114</v>
      </c>
      <c r="B107" s="46" t="s">
        <v>110</v>
      </c>
      <c r="C107" s="37"/>
      <c r="D107" s="91"/>
      <c r="E107" s="86"/>
      <c r="F107" s="86"/>
    </row>
    <row r="108" spans="1:6">
      <c r="A108" s="45">
        <v>2120</v>
      </c>
      <c r="B108" s="42" t="s">
        <v>316</v>
      </c>
      <c r="C108" s="37">
        <f>C109+C110</f>
        <v>14058</v>
      </c>
      <c r="D108" s="89"/>
      <c r="E108" s="86"/>
      <c r="F108" s="87"/>
    </row>
    <row r="109" spans="1:6">
      <c r="A109" s="38">
        <v>2121</v>
      </c>
      <c r="B109" s="42" t="s">
        <v>317</v>
      </c>
      <c r="C109" s="37">
        <v>3248</v>
      </c>
      <c r="D109" s="86"/>
      <c r="E109" s="86"/>
      <c r="F109" s="86"/>
    </row>
    <row r="110" spans="1:6">
      <c r="A110" s="38">
        <v>2122</v>
      </c>
      <c r="B110" s="42" t="s">
        <v>318</v>
      </c>
      <c r="C110" s="37">
        <v>10810</v>
      </c>
      <c r="D110" s="86"/>
      <c r="E110" s="86"/>
      <c r="F110" s="87"/>
    </row>
    <row r="111" spans="1:6">
      <c r="A111" s="43" t="s">
        <v>282</v>
      </c>
      <c r="B111" s="42" t="s">
        <v>283</v>
      </c>
      <c r="C111" s="35">
        <f>C112+C115+C121+C131+C138+C142</f>
        <v>54415</v>
      </c>
      <c r="D111" s="93"/>
      <c r="E111" s="86"/>
      <c r="F111" s="87"/>
    </row>
    <row r="112" spans="1:6">
      <c r="A112" s="45" t="s">
        <v>115</v>
      </c>
      <c r="B112" s="42" t="s">
        <v>116</v>
      </c>
      <c r="C112" s="37">
        <f>C114</f>
        <v>180</v>
      </c>
      <c r="D112" s="81"/>
    </row>
    <row r="113" spans="1:6" ht="31.5" hidden="1">
      <c r="A113" s="78" t="s">
        <v>117</v>
      </c>
      <c r="B113" s="46" t="s">
        <v>118</v>
      </c>
      <c r="C113" s="37"/>
      <c r="D113" s="81"/>
    </row>
    <row r="114" spans="1:6">
      <c r="A114" s="38">
        <v>2219</v>
      </c>
      <c r="B114" s="46" t="s">
        <v>119</v>
      </c>
      <c r="C114" s="37">
        <v>180</v>
      </c>
      <c r="D114" s="81"/>
    </row>
    <row r="115" spans="1:6">
      <c r="A115" s="45">
        <v>2220</v>
      </c>
      <c r="B115" s="46" t="s">
        <v>319</v>
      </c>
      <c r="C115" s="37">
        <f>C116+C117+C118+C119+C120</f>
        <v>1608</v>
      </c>
      <c r="D115" s="79"/>
    </row>
    <row r="116" spans="1:6">
      <c r="A116" s="38">
        <v>2221</v>
      </c>
      <c r="B116" s="46" t="s">
        <v>330</v>
      </c>
      <c r="C116" s="37">
        <v>1018</v>
      </c>
      <c r="D116" s="81"/>
    </row>
    <row r="117" spans="1:6">
      <c r="A117" s="38">
        <v>2222</v>
      </c>
      <c r="B117" s="46" t="s">
        <v>331</v>
      </c>
      <c r="C117" s="37">
        <v>39</v>
      </c>
      <c r="D117" s="81"/>
    </row>
    <row r="118" spans="1:6">
      <c r="A118" s="38">
        <v>2223</v>
      </c>
      <c r="B118" s="46" t="s">
        <v>332</v>
      </c>
      <c r="C118" s="37">
        <v>520</v>
      </c>
      <c r="D118" s="81"/>
    </row>
    <row r="119" spans="1:6" ht="31.5">
      <c r="A119" s="38">
        <v>2224</v>
      </c>
      <c r="B119" s="46" t="s">
        <v>333</v>
      </c>
      <c r="C119" s="37">
        <v>25</v>
      </c>
      <c r="D119" s="81"/>
    </row>
    <row r="120" spans="1:6">
      <c r="A120" s="38">
        <v>2229</v>
      </c>
      <c r="B120" s="46" t="s">
        <v>334</v>
      </c>
      <c r="C120" s="37">
        <v>6</v>
      </c>
      <c r="D120" s="81"/>
    </row>
    <row r="121" spans="1:6" ht="17.25" customHeight="1">
      <c r="A121" s="45" t="s">
        <v>120</v>
      </c>
      <c r="B121" s="46" t="s">
        <v>121</v>
      </c>
      <c r="C121" s="37">
        <v>45599</v>
      </c>
      <c r="D121" s="79"/>
      <c r="F121" s="79"/>
    </row>
    <row r="122" spans="1:6">
      <c r="A122" s="38" t="s">
        <v>122</v>
      </c>
      <c r="B122" s="46" t="s">
        <v>326</v>
      </c>
      <c r="C122" s="37">
        <v>6050</v>
      </c>
      <c r="D122" s="81"/>
      <c r="E122" s="79"/>
    </row>
    <row r="123" spans="1:6" hidden="1">
      <c r="A123" s="38">
        <v>2232</v>
      </c>
      <c r="B123" s="46" t="s">
        <v>123</v>
      </c>
      <c r="C123" s="66"/>
      <c r="D123" s="81"/>
    </row>
    <row r="124" spans="1:6" hidden="1">
      <c r="A124" s="38" t="s">
        <v>124</v>
      </c>
      <c r="B124" s="46" t="s">
        <v>125</v>
      </c>
      <c r="C124" s="66"/>
      <c r="D124" s="81"/>
    </row>
    <row r="125" spans="1:6" hidden="1">
      <c r="A125" s="38">
        <v>2234</v>
      </c>
      <c r="B125" s="46" t="s">
        <v>126</v>
      </c>
      <c r="C125" s="66"/>
      <c r="D125" s="81"/>
    </row>
    <row r="126" spans="1:6">
      <c r="A126" s="38">
        <v>2235</v>
      </c>
      <c r="B126" s="46" t="s">
        <v>357</v>
      </c>
      <c r="C126" s="66">
        <v>310</v>
      </c>
      <c r="D126" s="81"/>
      <c r="F126" s="79"/>
    </row>
    <row r="127" spans="1:6" hidden="1">
      <c r="A127" s="38" t="s">
        <v>127</v>
      </c>
      <c r="B127" s="46" t="s">
        <v>128</v>
      </c>
      <c r="C127" s="66"/>
      <c r="D127" s="81"/>
    </row>
    <row r="128" spans="1:6" hidden="1">
      <c r="A128" s="38">
        <v>2237</v>
      </c>
      <c r="B128" s="47" t="s">
        <v>129</v>
      </c>
      <c r="C128" s="66"/>
      <c r="D128" s="81"/>
    </row>
    <row r="129" spans="1:6" hidden="1">
      <c r="A129" s="38">
        <v>2238</v>
      </c>
      <c r="B129" s="48" t="s">
        <v>130</v>
      </c>
      <c r="C129" s="66"/>
      <c r="D129" s="81"/>
    </row>
    <row r="130" spans="1:6">
      <c r="A130" s="38" t="s">
        <v>131</v>
      </c>
      <c r="B130" s="46" t="s">
        <v>132</v>
      </c>
      <c r="C130" s="37">
        <v>39239</v>
      </c>
      <c r="D130" s="80"/>
      <c r="F130" s="79"/>
    </row>
    <row r="131" spans="1:6">
      <c r="A131" s="45" t="s">
        <v>133</v>
      </c>
      <c r="B131" s="46" t="s">
        <v>327</v>
      </c>
      <c r="C131" s="37">
        <f>C134+C135</f>
        <v>396</v>
      </c>
      <c r="D131" s="79"/>
      <c r="E131" s="79"/>
    </row>
    <row r="132" spans="1:6" hidden="1">
      <c r="A132" s="38" t="s">
        <v>134</v>
      </c>
      <c r="B132" s="46" t="s">
        <v>135</v>
      </c>
      <c r="C132" s="37"/>
      <c r="E132" s="79"/>
      <c r="F132" s="79"/>
    </row>
    <row r="133" spans="1:6" hidden="1">
      <c r="A133" s="38" t="s">
        <v>136</v>
      </c>
      <c r="B133" s="46" t="s">
        <v>137</v>
      </c>
      <c r="C133" s="37"/>
    </row>
    <row r="134" spans="1:6">
      <c r="A134" s="38" t="s">
        <v>138</v>
      </c>
      <c r="B134" s="46" t="s">
        <v>139</v>
      </c>
      <c r="C134" s="37">
        <v>200</v>
      </c>
    </row>
    <row r="135" spans="1:6">
      <c r="A135" s="38" t="s">
        <v>140</v>
      </c>
      <c r="B135" s="46" t="s">
        <v>328</v>
      </c>
      <c r="C135" s="37">
        <v>196</v>
      </c>
    </row>
    <row r="136" spans="1:6" hidden="1">
      <c r="A136" s="38" t="s">
        <v>141</v>
      </c>
      <c r="B136" s="46" t="s">
        <v>142</v>
      </c>
      <c r="C136" s="37"/>
    </row>
    <row r="137" spans="1:6" hidden="1">
      <c r="A137" s="38">
        <v>2249</v>
      </c>
      <c r="B137" s="40" t="s">
        <v>143</v>
      </c>
      <c r="C137" s="37"/>
    </row>
    <row r="138" spans="1:6">
      <c r="A138" s="45" t="s">
        <v>144</v>
      </c>
      <c r="B138" s="42" t="s">
        <v>145</v>
      </c>
      <c r="C138" s="37">
        <f>C140+C141</f>
        <v>3824</v>
      </c>
      <c r="D138" s="65"/>
    </row>
    <row r="139" spans="1:6" hidden="1">
      <c r="A139" s="38">
        <v>2251</v>
      </c>
      <c r="B139" s="46" t="s">
        <v>146</v>
      </c>
      <c r="C139" s="37"/>
    </row>
    <row r="140" spans="1:6">
      <c r="A140" s="38">
        <v>2252</v>
      </c>
      <c r="B140" s="46" t="s">
        <v>147</v>
      </c>
      <c r="C140" s="66">
        <f>726+1518</f>
        <v>2244</v>
      </c>
    </row>
    <row r="141" spans="1:6">
      <c r="A141" s="38">
        <v>2259</v>
      </c>
      <c r="B141" s="40" t="s">
        <v>148</v>
      </c>
      <c r="C141" s="66">
        <v>1580</v>
      </c>
    </row>
    <row r="142" spans="1:6">
      <c r="A142" s="45" t="s">
        <v>149</v>
      </c>
      <c r="B142" s="42" t="s">
        <v>150</v>
      </c>
      <c r="C142" s="37">
        <f>C143</f>
        <v>2808</v>
      </c>
      <c r="F142" s="79"/>
    </row>
    <row r="143" spans="1:6">
      <c r="A143" s="38" t="s">
        <v>151</v>
      </c>
      <c r="B143" s="46" t="s">
        <v>152</v>
      </c>
      <c r="C143" s="37">
        <v>2808</v>
      </c>
    </row>
    <row r="144" spans="1:6" hidden="1">
      <c r="A144" s="38" t="s">
        <v>153</v>
      </c>
      <c r="B144" s="46" t="s">
        <v>154</v>
      </c>
      <c r="C144" s="37"/>
    </row>
    <row r="145" spans="1:6" hidden="1">
      <c r="A145" s="38">
        <v>2264</v>
      </c>
      <c r="B145" s="39" t="s">
        <v>155</v>
      </c>
      <c r="C145" s="37"/>
    </row>
    <row r="146" spans="1:6" hidden="1">
      <c r="A146" s="38" t="s">
        <v>156</v>
      </c>
      <c r="B146" s="46" t="s">
        <v>157</v>
      </c>
      <c r="C146" s="37"/>
    </row>
    <row r="147" spans="1:6" hidden="1">
      <c r="A147" s="45" t="s">
        <v>158</v>
      </c>
      <c r="B147" s="42" t="s">
        <v>159</v>
      </c>
      <c r="C147" s="37"/>
    </row>
    <row r="148" spans="1:6" hidden="1">
      <c r="A148" s="56">
        <v>2276</v>
      </c>
      <c r="B148" s="40" t="s">
        <v>160</v>
      </c>
      <c r="C148" s="37"/>
    </row>
    <row r="149" spans="1:6" hidden="1">
      <c r="A149" s="56">
        <v>2279</v>
      </c>
      <c r="B149" s="61" t="s">
        <v>161</v>
      </c>
      <c r="C149" s="37"/>
    </row>
    <row r="150" spans="1:6" hidden="1">
      <c r="A150" s="45" t="s">
        <v>162</v>
      </c>
      <c r="B150" s="42" t="s">
        <v>163</v>
      </c>
      <c r="C150" s="37"/>
    </row>
    <row r="151" spans="1:6" hidden="1">
      <c r="A151" s="38">
        <v>2281</v>
      </c>
      <c r="B151" s="62" t="s">
        <v>164</v>
      </c>
      <c r="C151" s="37"/>
    </row>
    <row r="152" spans="1:6" hidden="1">
      <c r="A152" s="56">
        <v>2282</v>
      </c>
      <c r="B152" s="42" t="s">
        <v>165</v>
      </c>
      <c r="C152" s="37"/>
    </row>
    <row r="153" spans="1:6" s="9" customFormat="1" ht="31.5" hidden="1">
      <c r="A153" s="52">
        <v>2290</v>
      </c>
      <c r="B153" s="61" t="s">
        <v>166</v>
      </c>
      <c r="C153" s="37"/>
      <c r="E153" s="84"/>
      <c r="F153" s="84"/>
    </row>
    <row r="154" spans="1:6" ht="31.5">
      <c r="A154" s="43" t="s">
        <v>284</v>
      </c>
      <c r="B154" s="42" t="s">
        <v>285</v>
      </c>
      <c r="C154" s="35">
        <f>C155+C159</f>
        <v>2610</v>
      </c>
    </row>
    <row r="155" spans="1:6">
      <c r="A155" s="45" t="s">
        <v>167</v>
      </c>
      <c r="B155" s="42" t="s">
        <v>329</v>
      </c>
      <c r="C155" s="37">
        <f>C156+C157+C158</f>
        <v>2360</v>
      </c>
      <c r="D155" s="65"/>
    </row>
    <row r="156" spans="1:6">
      <c r="A156" s="38" t="s">
        <v>168</v>
      </c>
      <c r="B156" s="46" t="s">
        <v>169</v>
      </c>
      <c r="C156" s="37">
        <v>1080</v>
      </c>
      <c r="D156" s="65"/>
    </row>
    <row r="157" spans="1:6">
      <c r="A157" s="38" t="s">
        <v>170</v>
      </c>
      <c r="B157" s="46" t="s">
        <v>171</v>
      </c>
      <c r="C157" s="37">
        <v>1080</v>
      </c>
    </row>
    <row r="158" spans="1:6">
      <c r="A158" s="38">
        <v>2314</v>
      </c>
      <c r="B158" s="46" t="s">
        <v>337</v>
      </c>
      <c r="C158" s="37">
        <v>200</v>
      </c>
    </row>
    <row r="159" spans="1:6">
      <c r="A159" s="45" t="s">
        <v>183</v>
      </c>
      <c r="B159" s="42" t="s">
        <v>338</v>
      </c>
      <c r="C159" s="37">
        <v>250</v>
      </c>
    </row>
    <row r="160" spans="1:6" hidden="1">
      <c r="A160" s="45" t="s">
        <v>172</v>
      </c>
      <c r="B160" s="42" t="s">
        <v>173</v>
      </c>
      <c r="C160" s="37"/>
    </row>
    <row r="161" spans="1:3" hidden="1">
      <c r="A161" s="38" t="s">
        <v>174</v>
      </c>
      <c r="B161" s="46" t="s">
        <v>175</v>
      </c>
      <c r="C161" s="37"/>
    </row>
    <row r="162" spans="1:3" hidden="1">
      <c r="A162" s="38" t="s">
        <v>176</v>
      </c>
      <c r="B162" s="46" t="s">
        <v>177</v>
      </c>
      <c r="C162" s="37"/>
    </row>
    <row r="163" spans="1:3" hidden="1">
      <c r="A163" s="45" t="s">
        <v>178</v>
      </c>
      <c r="B163" s="42" t="s">
        <v>179</v>
      </c>
      <c r="C163" s="37"/>
    </row>
    <row r="164" spans="1:3" ht="31.5" hidden="1">
      <c r="A164" s="45" t="s">
        <v>180</v>
      </c>
      <c r="B164" s="42" t="s">
        <v>181</v>
      </c>
      <c r="C164" s="37"/>
    </row>
    <row r="165" spans="1:3" hidden="1">
      <c r="A165" s="56">
        <v>2341</v>
      </c>
      <c r="B165" s="42" t="s">
        <v>182</v>
      </c>
      <c r="C165" s="37"/>
    </row>
    <row r="166" spans="1:3" hidden="1">
      <c r="A166" s="45" t="s">
        <v>183</v>
      </c>
      <c r="B166" s="42" t="s">
        <v>184</v>
      </c>
      <c r="C166" s="37"/>
    </row>
    <row r="167" spans="1:3" hidden="1">
      <c r="A167" s="45" t="s">
        <v>185</v>
      </c>
      <c r="B167" s="42" t="s">
        <v>186</v>
      </c>
      <c r="C167" s="37"/>
    </row>
    <row r="168" spans="1:3" hidden="1">
      <c r="A168" s="45" t="s">
        <v>187</v>
      </c>
      <c r="B168" s="42" t="s">
        <v>188</v>
      </c>
      <c r="C168" s="37"/>
    </row>
    <row r="169" spans="1:3" hidden="1">
      <c r="A169" s="45" t="s">
        <v>189</v>
      </c>
      <c r="B169" s="42" t="s">
        <v>190</v>
      </c>
      <c r="C169" s="37"/>
    </row>
    <row r="170" spans="1:3" hidden="1">
      <c r="A170" s="45" t="s">
        <v>191</v>
      </c>
      <c r="B170" s="42" t="s">
        <v>192</v>
      </c>
      <c r="C170" s="37"/>
    </row>
    <row r="171" spans="1:3" hidden="1">
      <c r="A171" s="49" t="s">
        <v>193</v>
      </c>
      <c r="B171" s="49" t="s">
        <v>194</v>
      </c>
      <c r="C171" s="35"/>
    </row>
    <row r="172" spans="1:3" hidden="1">
      <c r="A172" s="50" t="s">
        <v>195</v>
      </c>
      <c r="B172" s="48" t="s">
        <v>196</v>
      </c>
      <c r="C172" s="37"/>
    </row>
    <row r="173" spans="1:3" hidden="1">
      <c r="A173" s="51" t="s">
        <v>197</v>
      </c>
      <c r="B173" s="48" t="s">
        <v>198</v>
      </c>
      <c r="C173" s="37"/>
    </row>
    <row r="174" spans="1:3" hidden="1">
      <c r="A174" s="54" t="s">
        <v>199</v>
      </c>
      <c r="B174" s="49" t="s">
        <v>200</v>
      </c>
      <c r="C174" s="35"/>
    </row>
    <row r="175" spans="1:3" hidden="1">
      <c r="A175" s="54">
        <v>3000</v>
      </c>
      <c r="B175" s="49" t="s">
        <v>201</v>
      </c>
      <c r="C175" s="35"/>
    </row>
    <row r="176" spans="1:3" ht="31.5" hidden="1">
      <c r="A176" s="63" t="s">
        <v>202</v>
      </c>
      <c r="B176" s="48" t="s">
        <v>203</v>
      </c>
      <c r="C176" s="37"/>
    </row>
    <row r="177" spans="1:3" hidden="1">
      <c r="A177" s="50" t="s">
        <v>204</v>
      </c>
      <c r="B177" s="48" t="s">
        <v>205</v>
      </c>
      <c r="C177" s="37"/>
    </row>
    <row r="178" spans="1:3" hidden="1">
      <c r="A178" s="58" t="s">
        <v>199</v>
      </c>
      <c r="B178" s="44" t="s">
        <v>200</v>
      </c>
      <c r="C178" s="37"/>
    </row>
    <row r="179" spans="1:3" hidden="1">
      <c r="A179" s="58" t="s">
        <v>206</v>
      </c>
      <c r="B179" s="42" t="s">
        <v>286</v>
      </c>
      <c r="C179" s="37"/>
    </row>
    <row r="180" spans="1:3" hidden="1">
      <c r="A180" s="58" t="s">
        <v>207</v>
      </c>
      <c r="B180" s="42" t="s">
        <v>287</v>
      </c>
      <c r="C180" s="37"/>
    </row>
    <row r="181" spans="1:3" ht="31.5" hidden="1">
      <c r="A181" s="43" t="s">
        <v>288</v>
      </c>
      <c r="B181" s="42" t="s">
        <v>289</v>
      </c>
      <c r="C181" s="37"/>
    </row>
    <row r="182" spans="1:3" hidden="1">
      <c r="A182" s="45" t="s">
        <v>208</v>
      </c>
      <c r="B182" s="42" t="s">
        <v>209</v>
      </c>
      <c r="C182" s="37"/>
    </row>
    <row r="183" spans="1:3" hidden="1">
      <c r="A183" s="45" t="s">
        <v>210</v>
      </c>
      <c r="B183" s="42" t="s">
        <v>211</v>
      </c>
      <c r="C183" s="37"/>
    </row>
    <row r="184" spans="1:3" hidden="1">
      <c r="A184" s="45" t="s">
        <v>212</v>
      </c>
      <c r="B184" s="42" t="s">
        <v>213</v>
      </c>
      <c r="C184" s="37"/>
    </row>
    <row r="185" spans="1:3" ht="47.25" hidden="1">
      <c r="A185" s="45" t="s">
        <v>214</v>
      </c>
      <c r="B185" s="42" t="s">
        <v>290</v>
      </c>
      <c r="C185" s="37"/>
    </row>
    <row r="186" spans="1:3" hidden="1">
      <c r="A186" s="45" t="s">
        <v>215</v>
      </c>
      <c r="B186" s="42" t="s">
        <v>216</v>
      </c>
      <c r="C186" s="37"/>
    </row>
    <row r="187" spans="1:3" ht="31.5" hidden="1">
      <c r="A187" s="45" t="s">
        <v>217</v>
      </c>
      <c r="B187" s="42" t="s">
        <v>218</v>
      </c>
      <c r="C187" s="37"/>
    </row>
    <row r="188" spans="1:3" hidden="1">
      <c r="A188" s="56">
        <v>3261</v>
      </c>
      <c r="B188" s="42" t="s">
        <v>219</v>
      </c>
      <c r="C188" s="37"/>
    </row>
    <row r="189" spans="1:3" hidden="1">
      <c r="A189" s="56">
        <v>3263</v>
      </c>
      <c r="B189" s="42" t="s">
        <v>220</v>
      </c>
      <c r="C189" s="37"/>
    </row>
    <row r="190" spans="1:3" hidden="1">
      <c r="A190" s="45" t="s">
        <v>221</v>
      </c>
      <c r="B190" s="42" t="s">
        <v>222</v>
      </c>
      <c r="C190" s="37"/>
    </row>
    <row r="191" spans="1:3" ht="31.5" hidden="1">
      <c r="A191" s="43" t="s">
        <v>291</v>
      </c>
      <c r="B191" s="42" t="s">
        <v>292</v>
      </c>
      <c r="C191" s="37"/>
    </row>
    <row r="192" spans="1:3" hidden="1">
      <c r="A192" s="43" t="s">
        <v>293</v>
      </c>
      <c r="B192" s="42" t="s">
        <v>294</v>
      </c>
      <c r="C192" s="37"/>
    </row>
    <row r="193" spans="1:3" ht="31.5" hidden="1">
      <c r="A193" s="54">
        <v>3800</v>
      </c>
      <c r="B193" s="44" t="s">
        <v>223</v>
      </c>
      <c r="C193" s="37"/>
    </row>
    <row r="194" spans="1:3" hidden="1">
      <c r="A194" s="43" t="s">
        <v>295</v>
      </c>
      <c r="B194" s="42" t="s">
        <v>296</v>
      </c>
      <c r="C194" s="37"/>
    </row>
    <row r="195" spans="1:3" hidden="1">
      <c r="A195" s="58" t="s">
        <v>224</v>
      </c>
      <c r="B195" s="42" t="s">
        <v>297</v>
      </c>
      <c r="C195" s="37"/>
    </row>
    <row r="196" spans="1:3" hidden="1">
      <c r="A196" s="43" t="s">
        <v>298</v>
      </c>
      <c r="B196" s="42" t="s">
        <v>299</v>
      </c>
      <c r="C196" s="37"/>
    </row>
    <row r="197" spans="1:3" hidden="1">
      <c r="A197" s="45" t="s">
        <v>225</v>
      </c>
      <c r="B197" s="42" t="s">
        <v>226</v>
      </c>
      <c r="C197" s="37"/>
    </row>
    <row r="198" spans="1:3" hidden="1">
      <c r="A198" s="45" t="s">
        <v>227</v>
      </c>
      <c r="B198" s="42" t="s">
        <v>228</v>
      </c>
      <c r="C198" s="37"/>
    </row>
    <row r="199" spans="1:3" hidden="1">
      <c r="A199" s="43" t="s">
        <v>300</v>
      </c>
      <c r="B199" s="42" t="s">
        <v>301</v>
      </c>
      <c r="C199" s="37"/>
    </row>
    <row r="200" spans="1:3" hidden="1">
      <c r="A200" s="58" t="s">
        <v>229</v>
      </c>
      <c r="B200" s="44" t="s">
        <v>230</v>
      </c>
      <c r="C200" s="35"/>
    </row>
    <row r="201" spans="1:3" hidden="1">
      <c r="A201" s="43" t="s">
        <v>302</v>
      </c>
      <c r="B201" s="42" t="s">
        <v>303</v>
      </c>
      <c r="C201" s="37"/>
    </row>
    <row r="202" spans="1:3" hidden="1">
      <c r="A202" s="45" t="s">
        <v>231</v>
      </c>
      <c r="B202" s="42" t="s">
        <v>232</v>
      </c>
      <c r="C202" s="37"/>
    </row>
    <row r="203" spans="1:3" hidden="1">
      <c r="A203" s="45" t="s">
        <v>233</v>
      </c>
      <c r="B203" s="42" t="s">
        <v>234</v>
      </c>
      <c r="C203" s="37"/>
    </row>
    <row r="204" spans="1:3" hidden="1">
      <c r="A204" s="45">
        <v>7630</v>
      </c>
      <c r="B204" s="42" t="s">
        <v>235</v>
      </c>
      <c r="C204" s="37"/>
    </row>
    <row r="205" spans="1:3" hidden="1">
      <c r="A205" s="43" t="s">
        <v>304</v>
      </c>
      <c r="B205" s="42" t="s">
        <v>305</v>
      </c>
      <c r="C205" s="35"/>
    </row>
    <row r="206" spans="1:3" hidden="1">
      <c r="A206" s="45" t="s">
        <v>236</v>
      </c>
      <c r="B206" s="42" t="s">
        <v>237</v>
      </c>
      <c r="C206" s="37"/>
    </row>
    <row r="207" spans="1:3" hidden="1">
      <c r="A207" s="45" t="s">
        <v>238</v>
      </c>
      <c r="B207" s="42" t="s">
        <v>239</v>
      </c>
      <c r="C207" s="37"/>
    </row>
    <row r="208" spans="1:3" hidden="1">
      <c r="A208" s="58" t="s">
        <v>240</v>
      </c>
      <c r="B208" s="44" t="s">
        <v>241</v>
      </c>
      <c r="C208" s="37"/>
    </row>
    <row r="209" spans="1:3" hidden="1">
      <c r="A209" s="58" t="s">
        <v>242</v>
      </c>
      <c r="B209" s="44" t="s">
        <v>243</v>
      </c>
      <c r="C209" s="37"/>
    </row>
    <row r="210" spans="1:3" ht="31.5" hidden="1">
      <c r="A210" s="45" t="s">
        <v>244</v>
      </c>
      <c r="B210" s="42" t="s">
        <v>245</v>
      </c>
      <c r="C210" s="37"/>
    </row>
    <row r="211" spans="1:3" ht="31.5" hidden="1">
      <c r="A211" s="45" t="s">
        <v>246</v>
      </c>
      <c r="B211" s="42" t="s">
        <v>247</v>
      </c>
      <c r="C211" s="37"/>
    </row>
    <row r="212" spans="1:3" hidden="1">
      <c r="A212" s="43" t="s">
        <v>306</v>
      </c>
      <c r="B212" s="42" t="s">
        <v>307</v>
      </c>
      <c r="C212" s="37"/>
    </row>
    <row r="213" spans="1:3" hidden="1">
      <c r="A213" s="45" t="s">
        <v>248</v>
      </c>
      <c r="B213" s="42" t="s">
        <v>249</v>
      </c>
      <c r="C213" s="37"/>
    </row>
    <row r="214" spans="1:3" ht="31.5" hidden="1">
      <c r="A214" s="45" t="s">
        <v>250</v>
      </c>
      <c r="B214" s="42" t="s">
        <v>251</v>
      </c>
      <c r="C214" s="37"/>
    </row>
    <row r="215" spans="1:3" ht="31.5" hidden="1">
      <c r="A215" s="45" t="s">
        <v>252</v>
      </c>
      <c r="B215" s="42" t="s">
        <v>253</v>
      </c>
      <c r="C215" s="37"/>
    </row>
    <row r="216" spans="1:3" hidden="1">
      <c r="A216" s="45" t="s">
        <v>254</v>
      </c>
      <c r="B216" s="42" t="s">
        <v>255</v>
      </c>
      <c r="C216" s="37"/>
    </row>
    <row r="217" spans="1:3" hidden="1">
      <c r="A217" s="45" t="s">
        <v>256</v>
      </c>
      <c r="B217" s="42" t="s">
        <v>257</v>
      </c>
      <c r="C217" s="37"/>
    </row>
    <row r="218" spans="1:3" hidden="1">
      <c r="A218" s="43" t="s">
        <v>308</v>
      </c>
      <c r="B218" s="42" t="s">
        <v>309</v>
      </c>
      <c r="C218" s="37"/>
    </row>
    <row r="219" spans="1:3" hidden="1">
      <c r="A219" s="43" t="s">
        <v>310</v>
      </c>
      <c r="B219" s="42" t="s">
        <v>311</v>
      </c>
      <c r="C219" s="37"/>
    </row>
    <row r="220" spans="1:3" ht="31.5" hidden="1">
      <c r="A220" s="45" t="s">
        <v>258</v>
      </c>
      <c r="B220" s="42" t="s">
        <v>259</v>
      </c>
      <c r="C220" s="37"/>
    </row>
    <row r="221" spans="1:3" ht="47.25" hidden="1">
      <c r="A221" s="45" t="s">
        <v>260</v>
      </c>
      <c r="B221" s="42" t="s">
        <v>261</v>
      </c>
      <c r="C221" s="37"/>
    </row>
    <row r="222" spans="1:3" ht="31.5" hidden="1">
      <c r="A222" s="45" t="s">
        <v>262</v>
      </c>
      <c r="B222" s="42" t="s">
        <v>263</v>
      </c>
      <c r="C222" s="37"/>
    </row>
    <row r="223" spans="1:3" hidden="1">
      <c r="A223" s="58" t="s">
        <v>264</v>
      </c>
      <c r="B223" s="44" t="s">
        <v>265</v>
      </c>
      <c r="C223" s="35"/>
    </row>
    <row r="224" spans="1:3" hidden="1">
      <c r="A224" s="54">
        <v>5000</v>
      </c>
      <c r="B224" s="42" t="s">
        <v>312</v>
      </c>
      <c r="C224" s="35"/>
    </row>
    <row r="225" spans="1:8" hidden="1">
      <c r="A225" s="71">
        <v>5100</v>
      </c>
      <c r="B225" s="44" t="s">
        <v>321</v>
      </c>
      <c r="C225" s="35"/>
      <c r="E225" s="79"/>
    </row>
    <row r="226" spans="1:8" hidden="1">
      <c r="A226" s="72">
        <v>5120</v>
      </c>
      <c r="B226" s="42" t="s">
        <v>266</v>
      </c>
      <c r="C226" s="37"/>
    </row>
    <row r="227" spans="1:8" hidden="1">
      <c r="A227" s="73">
        <v>5121</v>
      </c>
      <c r="B227" s="42" t="s">
        <v>322</v>
      </c>
      <c r="C227" s="37"/>
      <c r="D227" s="65"/>
    </row>
    <row r="228" spans="1:8" hidden="1">
      <c r="A228" s="43" t="s">
        <v>313</v>
      </c>
      <c r="B228" s="42" t="s">
        <v>314</v>
      </c>
      <c r="C228" s="35"/>
    </row>
    <row r="229" spans="1:8" hidden="1">
      <c r="A229" s="72" t="s">
        <v>267</v>
      </c>
      <c r="B229" s="42" t="s">
        <v>268</v>
      </c>
      <c r="C229" s="37"/>
    </row>
    <row r="230" spans="1:8" hidden="1">
      <c r="A230" s="73">
        <v>5232</v>
      </c>
      <c r="B230" s="42" t="s">
        <v>323</v>
      </c>
      <c r="C230" s="37"/>
      <c r="E230" s="79"/>
    </row>
    <row r="231" spans="1:8" hidden="1">
      <c r="A231" s="73" t="s">
        <v>339</v>
      </c>
      <c r="B231" s="42" t="s">
        <v>340</v>
      </c>
      <c r="C231" s="37"/>
    </row>
    <row r="232" spans="1:8" hidden="1">
      <c r="A232" s="73">
        <v>5238</v>
      </c>
      <c r="B232" s="42" t="s">
        <v>341</v>
      </c>
      <c r="C232" s="37"/>
      <c r="E232" s="79"/>
    </row>
    <row r="233" spans="1:8" hidden="1">
      <c r="A233" s="73" t="s">
        <v>342</v>
      </c>
      <c r="B233" s="74" t="s">
        <v>350</v>
      </c>
      <c r="C233" s="37"/>
    </row>
    <row r="234" spans="1:8" hidden="1">
      <c r="A234" s="73" t="s">
        <v>343</v>
      </c>
      <c r="B234" s="74" t="s">
        <v>351</v>
      </c>
      <c r="C234" s="37"/>
    </row>
    <row r="235" spans="1:8" hidden="1">
      <c r="A235" s="73">
        <v>5239</v>
      </c>
      <c r="B235" s="42" t="s">
        <v>344</v>
      </c>
      <c r="C235" s="37"/>
    </row>
    <row r="236" spans="1:8" hidden="1">
      <c r="A236" s="75" t="s">
        <v>345</v>
      </c>
      <c r="B236" s="42" t="s">
        <v>345</v>
      </c>
      <c r="C236" s="37"/>
    </row>
    <row r="237" spans="1:8" ht="18.75" customHeight="1">
      <c r="A237" s="58" t="s">
        <v>346</v>
      </c>
      <c r="B237" s="76" t="s">
        <v>269</v>
      </c>
      <c r="C237" s="35">
        <f>C29-C71</f>
        <v>0</v>
      </c>
    </row>
    <row r="238" spans="1:8" s="81" customFormat="1" ht="15.75" customHeight="1">
      <c r="A238" s="26" t="s">
        <v>272</v>
      </c>
      <c r="B238" s="27"/>
      <c r="C238" s="28"/>
      <c r="D238" s="3"/>
      <c r="G238" s="3"/>
      <c r="H238" s="3"/>
    </row>
    <row r="239" spans="1:8" s="81" customFormat="1" ht="15.75" customHeight="1">
      <c r="A239" s="29" t="s">
        <v>347</v>
      </c>
      <c r="B239" s="26" t="s">
        <v>320</v>
      </c>
      <c r="C239" s="30"/>
      <c r="D239" s="3"/>
      <c r="G239" s="3"/>
      <c r="H239" s="3"/>
    </row>
    <row r="240" spans="1:8" ht="15.75" customHeight="1">
      <c r="A240" s="31" t="str">
        <f>C6</f>
        <v>2018. gada 5. februārī</v>
      </c>
    </row>
    <row r="241" spans="1:6" s="2" customFormat="1">
      <c r="A241" s="77" t="s">
        <v>348</v>
      </c>
      <c r="C241" s="5"/>
      <c r="D241" s="3"/>
      <c r="E241" s="81"/>
      <c r="F241" s="81"/>
    </row>
  </sheetData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rowBreaks count="1" manualBreakCount="1">
    <brk id="2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2"/>
  <sheetViews>
    <sheetView zoomScaleNormal="100" workbookViewId="0"/>
  </sheetViews>
  <sheetFormatPr defaultRowHeight="15.75"/>
  <cols>
    <col min="1" max="1" width="27.5" style="1" customWidth="1"/>
    <col min="2" max="2" width="70.75" style="2" customWidth="1"/>
    <col min="3" max="3" width="12.625" style="5" customWidth="1"/>
    <col min="4" max="4" width="9" style="3"/>
    <col min="5" max="6" width="9" style="81"/>
    <col min="7" max="16384" width="9" style="3"/>
  </cols>
  <sheetData>
    <row r="1" spans="1:3" ht="18.75">
      <c r="A1" s="4"/>
      <c r="C1" s="7" t="s">
        <v>0</v>
      </c>
    </row>
    <row r="2" spans="1:3" ht="18.75">
      <c r="A2" s="4"/>
      <c r="C2" s="53" t="s">
        <v>272</v>
      </c>
    </row>
    <row r="3" spans="1:3" ht="18.75">
      <c r="A3" s="4"/>
      <c r="C3" s="53" t="s">
        <v>349</v>
      </c>
    </row>
    <row r="4" spans="1:3" ht="18.75">
      <c r="A4" s="4"/>
      <c r="C4" s="8" t="s">
        <v>315</v>
      </c>
    </row>
    <row r="5" spans="1:3" ht="18.75">
      <c r="A5" s="4"/>
      <c r="C5" s="64"/>
    </row>
    <row r="6" spans="1:3" ht="18.75">
      <c r="A6" s="4"/>
      <c r="C6" s="53" t="s">
        <v>366</v>
      </c>
    </row>
    <row r="7" spans="1:3" ht="18.75">
      <c r="A7" s="4"/>
      <c r="B7" s="3"/>
      <c r="C7" s="10"/>
    </row>
    <row r="8" spans="1:3" ht="18.75">
      <c r="A8" s="4"/>
    </row>
    <row r="9" spans="1:3">
      <c r="B9" s="11" t="s">
        <v>1</v>
      </c>
    </row>
    <row r="10" spans="1:3">
      <c r="B10" s="11" t="s">
        <v>2</v>
      </c>
    </row>
    <row r="11" spans="1:3">
      <c r="B11" s="11" t="s">
        <v>354</v>
      </c>
    </row>
    <row r="12" spans="1:3">
      <c r="B12" s="11" t="s">
        <v>356</v>
      </c>
    </row>
    <row r="13" spans="1:3" ht="18.75">
      <c r="A13" s="12"/>
      <c r="B13" s="13"/>
    </row>
    <row r="14" spans="1:3">
      <c r="C14" s="14" t="s">
        <v>3</v>
      </c>
    </row>
    <row r="16" spans="1:3">
      <c r="A16" s="15" t="s">
        <v>4</v>
      </c>
      <c r="B16" s="16" t="s">
        <v>270</v>
      </c>
      <c r="C16" s="17" t="s">
        <v>271</v>
      </c>
    </row>
    <row r="17" spans="1:6">
      <c r="A17" s="18" t="s">
        <v>5</v>
      </c>
      <c r="B17" s="18" t="s">
        <v>6</v>
      </c>
      <c r="C17" s="6"/>
    </row>
    <row r="18" spans="1:6">
      <c r="A18" s="18" t="s">
        <v>7</v>
      </c>
      <c r="B18" s="19" t="s">
        <v>8</v>
      </c>
      <c r="C18" s="20" t="s">
        <v>9</v>
      </c>
    </row>
    <row r="19" spans="1:6">
      <c r="A19" s="18" t="s">
        <v>10</v>
      </c>
      <c r="B19" s="19" t="s">
        <v>11</v>
      </c>
      <c r="C19" s="20" t="s">
        <v>12</v>
      </c>
    </row>
    <row r="20" spans="1:6">
      <c r="A20" s="18" t="s">
        <v>13</v>
      </c>
      <c r="B20" s="19" t="s">
        <v>14</v>
      </c>
      <c r="C20" s="21">
        <v>13</v>
      </c>
    </row>
    <row r="21" spans="1:6" ht="18.75">
      <c r="A21" s="12"/>
      <c r="B21" s="22"/>
    </row>
    <row r="22" spans="1:6" ht="18" customHeight="1"/>
    <row r="23" spans="1:6">
      <c r="B23" s="23" t="s">
        <v>15</v>
      </c>
    </row>
    <row r="24" spans="1:6">
      <c r="B24" s="11" t="s">
        <v>356</v>
      </c>
    </row>
    <row r="25" spans="1:6" s="70" customFormat="1">
      <c r="A25" s="67"/>
      <c r="B25" s="68"/>
      <c r="C25" s="69"/>
      <c r="E25" s="83"/>
      <c r="F25" s="83"/>
    </row>
    <row r="26" spans="1:6" ht="6" customHeight="1"/>
    <row r="27" spans="1:6" ht="38.25">
      <c r="A27" s="24" t="s">
        <v>16</v>
      </c>
      <c r="B27" s="24" t="s">
        <v>17</v>
      </c>
      <c r="C27" s="24" t="s">
        <v>358</v>
      </c>
      <c r="D27" s="82" t="s">
        <v>359</v>
      </c>
      <c r="E27" s="82" t="s">
        <v>365</v>
      </c>
      <c r="F27" s="82" t="s">
        <v>362</v>
      </c>
    </row>
    <row r="28" spans="1:6">
      <c r="A28" s="32">
        <v>1</v>
      </c>
      <c r="B28" s="33">
        <v>2</v>
      </c>
      <c r="C28" s="34">
        <v>3</v>
      </c>
    </row>
    <row r="29" spans="1:6" s="25" customFormat="1">
      <c r="A29" s="54" t="s">
        <v>18</v>
      </c>
      <c r="B29" s="55" t="s">
        <v>19</v>
      </c>
      <c r="C29" s="35">
        <f>C68</f>
        <v>196563</v>
      </c>
      <c r="E29" s="81"/>
      <c r="F29" s="81"/>
    </row>
    <row r="30" spans="1:6" ht="31.5" hidden="1">
      <c r="A30" s="54">
        <v>21300</v>
      </c>
      <c r="B30" s="44" t="s">
        <v>20</v>
      </c>
      <c r="C30" s="35"/>
    </row>
    <row r="31" spans="1:6" ht="31.5" hidden="1">
      <c r="A31" s="45">
        <v>21310</v>
      </c>
      <c r="B31" s="42" t="s">
        <v>21</v>
      </c>
      <c r="C31" s="35"/>
    </row>
    <row r="32" spans="1:6" ht="31.5" hidden="1">
      <c r="A32" s="45">
        <v>21320</v>
      </c>
      <c r="B32" s="42" t="s">
        <v>22</v>
      </c>
      <c r="C32" s="35"/>
    </row>
    <row r="33" spans="1:3" ht="31.5" hidden="1">
      <c r="A33" s="45">
        <v>21330</v>
      </c>
      <c r="B33" s="42" t="s">
        <v>23</v>
      </c>
      <c r="C33" s="35"/>
    </row>
    <row r="34" spans="1:3" ht="31.5" hidden="1">
      <c r="A34" s="45">
        <v>21340</v>
      </c>
      <c r="B34" s="42" t="s">
        <v>24</v>
      </c>
      <c r="C34" s="35"/>
    </row>
    <row r="35" spans="1:3" hidden="1">
      <c r="A35" s="45">
        <v>21350</v>
      </c>
      <c r="B35" s="42" t="s">
        <v>25</v>
      </c>
      <c r="C35" s="35"/>
    </row>
    <row r="36" spans="1:3" hidden="1">
      <c r="A36" s="45">
        <v>21360</v>
      </c>
      <c r="B36" s="42" t="s">
        <v>26</v>
      </c>
      <c r="C36" s="35"/>
    </row>
    <row r="37" spans="1:3" hidden="1">
      <c r="A37" s="45">
        <v>21370</v>
      </c>
      <c r="B37" s="42" t="s">
        <v>27</v>
      </c>
      <c r="C37" s="35"/>
    </row>
    <row r="38" spans="1:3" hidden="1">
      <c r="A38" s="45">
        <v>21380</v>
      </c>
      <c r="B38" s="42" t="s">
        <v>28</v>
      </c>
      <c r="C38" s="35"/>
    </row>
    <row r="39" spans="1:3" hidden="1">
      <c r="A39" s="45">
        <v>21390</v>
      </c>
      <c r="B39" s="42" t="s">
        <v>29</v>
      </c>
      <c r="C39" s="35"/>
    </row>
    <row r="40" spans="1:3" hidden="1">
      <c r="A40" s="57" t="s">
        <v>30</v>
      </c>
      <c r="B40" s="36" t="s">
        <v>31</v>
      </c>
      <c r="C40" s="37"/>
    </row>
    <row r="41" spans="1:3" ht="31.5" hidden="1">
      <c r="A41" s="54">
        <v>21400</v>
      </c>
      <c r="B41" s="42" t="s">
        <v>32</v>
      </c>
      <c r="C41" s="35"/>
    </row>
    <row r="42" spans="1:3" ht="31.5" hidden="1">
      <c r="A42" s="45">
        <v>21410</v>
      </c>
      <c r="B42" s="42" t="s">
        <v>33</v>
      </c>
      <c r="C42" s="35"/>
    </row>
    <row r="43" spans="1:3" hidden="1">
      <c r="A43" s="45">
        <v>21420</v>
      </c>
      <c r="B43" s="42" t="s">
        <v>34</v>
      </c>
      <c r="C43" s="35"/>
    </row>
    <row r="44" spans="1:3" hidden="1">
      <c r="A44" s="45">
        <v>21490</v>
      </c>
      <c r="B44" s="42" t="s">
        <v>35</v>
      </c>
      <c r="C44" s="35"/>
    </row>
    <row r="45" spans="1:3" hidden="1">
      <c r="A45" s="56">
        <v>21499</v>
      </c>
      <c r="B45" s="42" t="s">
        <v>36</v>
      </c>
      <c r="C45" s="35"/>
    </row>
    <row r="46" spans="1:3" hidden="1">
      <c r="A46" s="58" t="s">
        <v>37</v>
      </c>
      <c r="B46" s="44" t="s">
        <v>38</v>
      </c>
      <c r="C46" s="35"/>
    </row>
    <row r="47" spans="1:3" hidden="1">
      <c r="A47" s="59">
        <v>21100</v>
      </c>
      <c r="B47" s="42" t="s">
        <v>39</v>
      </c>
      <c r="C47" s="35"/>
    </row>
    <row r="48" spans="1:3" hidden="1">
      <c r="A48" s="45">
        <v>21110</v>
      </c>
      <c r="B48" s="42" t="s">
        <v>40</v>
      </c>
      <c r="C48" s="35"/>
    </row>
    <row r="49" spans="1:3" ht="31.5" hidden="1">
      <c r="A49" s="45">
        <v>21120</v>
      </c>
      <c r="B49" s="42" t="s">
        <v>41</v>
      </c>
      <c r="C49" s="35"/>
    </row>
    <row r="50" spans="1:3" hidden="1">
      <c r="A50" s="45">
        <v>21130</v>
      </c>
      <c r="B50" s="42" t="s">
        <v>42</v>
      </c>
      <c r="C50" s="35"/>
    </row>
    <row r="51" spans="1:3" ht="31.5" hidden="1">
      <c r="A51" s="45">
        <v>21140</v>
      </c>
      <c r="B51" s="42" t="s">
        <v>43</v>
      </c>
      <c r="C51" s="35"/>
    </row>
    <row r="52" spans="1:3" hidden="1">
      <c r="A52" s="45">
        <v>21150</v>
      </c>
      <c r="B52" s="42" t="s">
        <v>44</v>
      </c>
      <c r="C52" s="35"/>
    </row>
    <row r="53" spans="1:3" hidden="1">
      <c r="A53" s="45">
        <v>21160</v>
      </c>
      <c r="B53" s="42" t="s">
        <v>45</v>
      </c>
      <c r="C53" s="35"/>
    </row>
    <row r="54" spans="1:3" ht="31.5" hidden="1">
      <c r="A54" s="45">
        <v>21190</v>
      </c>
      <c r="B54" s="42" t="s">
        <v>46</v>
      </c>
      <c r="C54" s="35"/>
    </row>
    <row r="55" spans="1:3" hidden="1">
      <c r="A55" s="59">
        <v>21200</v>
      </c>
      <c r="B55" s="42" t="s">
        <v>47</v>
      </c>
      <c r="C55" s="35"/>
    </row>
    <row r="56" spans="1:3" hidden="1">
      <c r="A56" s="45">
        <v>21210</v>
      </c>
      <c r="B56" s="42" t="s">
        <v>48</v>
      </c>
      <c r="C56" s="35"/>
    </row>
    <row r="57" spans="1:3" hidden="1">
      <c r="A57" s="45">
        <v>21290</v>
      </c>
      <c r="B57" s="42" t="s">
        <v>49</v>
      </c>
      <c r="C57" s="35"/>
    </row>
    <row r="58" spans="1:3" hidden="1">
      <c r="A58" s="54">
        <v>18000</v>
      </c>
      <c r="B58" s="44" t="s">
        <v>50</v>
      </c>
      <c r="C58" s="35"/>
    </row>
    <row r="59" spans="1:3" hidden="1">
      <c r="A59" s="59">
        <v>18100</v>
      </c>
      <c r="B59" s="42" t="s">
        <v>51</v>
      </c>
      <c r="C59" s="35"/>
    </row>
    <row r="60" spans="1:3" ht="31.5" hidden="1">
      <c r="A60" s="45">
        <v>18130</v>
      </c>
      <c r="B60" s="42" t="s">
        <v>52</v>
      </c>
      <c r="C60" s="35"/>
    </row>
    <row r="61" spans="1:3" hidden="1">
      <c r="A61" s="45">
        <v>18140</v>
      </c>
      <c r="B61" s="42" t="s">
        <v>53</v>
      </c>
      <c r="C61" s="35"/>
    </row>
    <row r="62" spans="1:3" hidden="1">
      <c r="A62" s="45">
        <v>18150</v>
      </c>
      <c r="B62" s="42" t="s">
        <v>54</v>
      </c>
      <c r="C62" s="35"/>
    </row>
    <row r="63" spans="1:3" hidden="1">
      <c r="A63" s="59">
        <v>18400</v>
      </c>
      <c r="B63" s="42" t="s">
        <v>55</v>
      </c>
      <c r="C63" s="35"/>
    </row>
    <row r="64" spans="1:3" ht="31.5" hidden="1">
      <c r="A64" s="45">
        <v>18410</v>
      </c>
      <c r="B64" s="42" t="s">
        <v>56</v>
      </c>
      <c r="C64" s="35"/>
    </row>
    <row r="65" spans="1:6" ht="31.5" hidden="1">
      <c r="A65" s="45">
        <v>18420</v>
      </c>
      <c r="B65" s="42" t="s">
        <v>57</v>
      </c>
      <c r="C65" s="35"/>
    </row>
    <row r="66" spans="1:6" hidden="1">
      <c r="A66" s="54">
        <v>19000</v>
      </c>
      <c r="B66" s="44" t="s">
        <v>58</v>
      </c>
      <c r="C66" s="35"/>
    </row>
    <row r="67" spans="1:6" hidden="1">
      <c r="A67" s="45">
        <v>19500</v>
      </c>
      <c r="B67" s="42" t="s">
        <v>59</v>
      </c>
      <c r="C67" s="35"/>
    </row>
    <row r="68" spans="1:6">
      <c r="A68" s="54">
        <v>21700</v>
      </c>
      <c r="B68" s="42" t="s">
        <v>273</v>
      </c>
      <c r="C68" s="35">
        <f>C69</f>
        <v>196563</v>
      </c>
    </row>
    <row r="69" spans="1:6">
      <c r="A69" s="45">
        <v>21710</v>
      </c>
      <c r="B69" s="42" t="s">
        <v>60</v>
      </c>
      <c r="C69" s="37">
        <v>196563</v>
      </c>
    </row>
    <row r="70" spans="1:6" hidden="1">
      <c r="A70" s="45">
        <v>21720</v>
      </c>
      <c r="B70" s="42" t="s">
        <v>61</v>
      </c>
      <c r="C70" s="37"/>
    </row>
    <row r="71" spans="1:6">
      <c r="A71" s="58" t="s">
        <v>62</v>
      </c>
      <c r="B71" s="60" t="s">
        <v>63</v>
      </c>
      <c r="C71" s="35">
        <f>C72</f>
        <v>196563</v>
      </c>
    </row>
    <row r="72" spans="1:6">
      <c r="A72" s="58" t="s">
        <v>336</v>
      </c>
      <c r="B72" s="44" t="s">
        <v>64</v>
      </c>
      <c r="C72" s="35">
        <f>C73</f>
        <v>196563</v>
      </c>
    </row>
    <row r="73" spans="1:6">
      <c r="A73" s="58" t="s">
        <v>65</v>
      </c>
      <c r="B73" s="44" t="s">
        <v>66</v>
      </c>
      <c r="C73" s="35">
        <f>C74+C100</f>
        <v>196563</v>
      </c>
      <c r="D73" s="65"/>
    </row>
    <row r="74" spans="1:6">
      <c r="A74" s="43" t="s">
        <v>274</v>
      </c>
      <c r="B74" s="44" t="s">
        <v>67</v>
      </c>
      <c r="C74" s="35">
        <f>C75+C91</f>
        <v>150179</v>
      </c>
      <c r="D74" s="85">
        <v>-24699</v>
      </c>
      <c r="E74" s="86" t="s">
        <v>360</v>
      </c>
      <c r="F74" s="87">
        <f>C74+D74</f>
        <v>125480</v>
      </c>
    </row>
    <row r="75" spans="1:6">
      <c r="A75" s="43" t="s">
        <v>275</v>
      </c>
      <c r="B75" s="42" t="s">
        <v>276</v>
      </c>
      <c r="C75" s="35">
        <f>C76+C80+C87</f>
        <v>116410</v>
      </c>
      <c r="D75" s="88">
        <v>-19764</v>
      </c>
      <c r="E75" s="86" t="s">
        <v>360</v>
      </c>
      <c r="F75" s="87">
        <f>C75+D75</f>
        <v>96646</v>
      </c>
    </row>
    <row r="76" spans="1:6">
      <c r="A76" s="45" t="s">
        <v>68</v>
      </c>
      <c r="B76" s="42" t="s">
        <v>69</v>
      </c>
      <c r="C76" s="37">
        <f>C79</f>
        <v>78340</v>
      </c>
      <c r="D76" s="89">
        <v>-17294</v>
      </c>
      <c r="E76" s="86" t="s">
        <v>360</v>
      </c>
      <c r="F76" s="87">
        <f>C76+D76</f>
        <v>61046</v>
      </c>
    </row>
    <row r="77" spans="1:6" hidden="1">
      <c r="A77" s="56">
        <v>1113</v>
      </c>
      <c r="B77" s="42" t="s">
        <v>70</v>
      </c>
      <c r="C77" s="37"/>
      <c r="D77" s="90"/>
      <c r="E77" s="86"/>
      <c r="F77" s="86"/>
    </row>
    <row r="78" spans="1:6" hidden="1">
      <c r="A78" s="38">
        <v>1114</v>
      </c>
      <c r="B78" s="61" t="s">
        <v>71</v>
      </c>
      <c r="C78" s="37"/>
      <c r="D78" s="90"/>
      <c r="E78" s="86"/>
      <c r="F78" s="86"/>
    </row>
    <row r="79" spans="1:6">
      <c r="A79" s="38">
        <v>1119</v>
      </c>
      <c r="B79" s="61" t="s">
        <v>72</v>
      </c>
      <c r="C79" s="37">
        <v>78340</v>
      </c>
      <c r="D79" s="89">
        <v>-17294</v>
      </c>
      <c r="E79" s="86" t="s">
        <v>360</v>
      </c>
      <c r="F79" s="87">
        <f>C79+D79</f>
        <v>61046</v>
      </c>
    </row>
    <row r="80" spans="1:6">
      <c r="A80" s="45" t="s">
        <v>73</v>
      </c>
      <c r="B80" s="42" t="s">
        <v>74</v>
      </c>
      <c r="C80" s="37">
        <f>C83+C85</f>
        <v>12672</v>
      </c>
      <c r="D80" s="89">
        <v>-2470</v>
      </c>
      <c r="E80" s="86" t="s">
        <v>364</v>
      </c>
      <c r="F80" s="87">
        <f>C80+D80</f>
        <v>10202</v>
      </c>
    </row>
    <row r="81" spans="1:8" hidden="1">
      <c r="A81" s="38" t="s">
        <v>75</v>
      </c>
      <c r="B81" s="39" t="s">
        <v>76</v>
      </c>
      <c r="C81" s="37"/>
      <c r="D81" s="90"/>
      <c r="E81" s="86"/>
      <c r="F81" s="86"/>
    </row>
    <row r="82" spans="1:8" hidden="1">
      <c r="A82" s="38">
        <v>1143</v>
      </c>
      <c r="B82" s="39" t="s">
        <v>77</v>
      </c>
      <c r="C82" s="37"/>
      <c r="D82" s="90"/>
      <c r="E82" s="86"/>
      <c r="F82" s="86"/>
    </row>
    <row r="83" spans="1:8">
      <c r="A83" s="38" t="s">
        <v>78</v>
      </c>
      <c r="B83" s="61" t="s">
        <v>79</v>
      </c>
      <c r="C83" s="37">
        <v>7797</v>
      </c>
      <c r="D83" s="90"/>
      <c r="E83" s="86"/>
      <c r="F83" s="86"/>
    </row>
    <row r="84" spans="1:8" hidden="1">
      <c r="A84" s="38">
        <v>1147</v>
      </c>
      <c r="B84" s="61" t="s">
        <v>352</v>
      </c>
      <c r="C84" s="37"/>
      <c r="D84" s="90"/>
      <c r="E84" s="86"/>
      <c r="F84" s="86"/>
    </row>
    <row r="85" spans="1:8">
      <c r="A85" s="38" t="s">
        <v>80</v>
      </c>
      <c r="B85" s="61" t="s">
        <v>81</v>
      </c>
      <c r="C85" s="37">
        <v>4875</v>
      </c>
      <c r="D85" s="89">
        <v>-2470</v>
      </c>
      <c r="E85" s="86" t="s">
        <v>364</v>
      </c>
      <c r="F85" s="87">
        <f>C85+D85</f>
        <v>2405</v>
      </c>
    </row>
    <row r="86" spans="1:8" hidden="1">
      <c r="A86" s="38" t="s">
        <v>82</v>
      </c>
      <c r="B86" s="61" t="s">
        <v>83</v>
      </c>
      <c r="C86" s="37"/>
      <c r="D86" s="91"/>
      <c r="E86" s="86"/>
      <c r="F86" s="86"/>
    </row>
    <row r="87" spans="1:8">
      <c r="A87" s="45" t="s">
        <v>84</v>
      </c>
      <c r="B87" s="42" t="s">
        <v>85</v>
      </c>
      <c r="C87" s="37">
        <v>25398</v>
      </c>
      <c r="D87" s="91"/>
      <c r="E87" s="86"/>
      <c r="F87" s="86"/>
    </row>
    <row r="88" spans="1:8" ht="31.5" hidden="1">
      <c r="A88" s="45" t="s">
        <v>86</v>
      </c>
      <c r="B88" s="42" t="s">
        <v>87</v>
      </c>
      <c r="C88" s="37"/>
      <c r="D88" s="91"/>
      <c r="E88" s="86"/>
      <c r="F88" s="86"/>
    </row>
    <row r="89" spans="1:8" hidden="1">
      <c r="A89" s="45" t="s">
        <v>88</v>
      </c>
      <c r="B89" s="42" t="s">
        <v>89</v>
      </c>
      <c r="C89" s="37"/>
      <c r="D89" s="91"/>
      <c r="E89" s="86"/>
      <c r="F89" s="86"/>
    </row>
    <row r="90" spans="1:8" ht="31.5" hidden="1">
      <c r="A90" s="45">
        <v>1160</v>
      </c>
      <c r="B90" s="40" t="s">
        <v>90</v>
      </c>
      <c r="C90" s="37"/>
      <c r="D90" s="91"/>
      <c r="E90" s="86"/>
      <c r="F90" s="86"/>
    </row>
    <row r="91" spans="1:8" ht="31.5">
      <c r="A91" s="43" t="s">
        <v>277</v>
      </c>
      <c r="B91" s="42" t="s">
        <v>278</v>
      </c>
      <c r="C91" s="35">
        <f>C92+C93</f>
        <v>33769</v>
      </c>
      <c r="D91" s="87">
        <f>D74-D75</f>
        <v>-4935</v>
      </c>
      <c r="E91" s="86" t="s">
        <v>360</v>
      </c>
      <c r="F91" s="87">
        <f>C91+D91</f>
        <v>28834</v>
      </c>
    </row>
    <row r="92" spans="1:8">
      <c r="A92" s="45" t="s">
        <v>91</v>
      </c>
      <c r="B92" s="42" t="s">
        <v>92</v>
      </c>
      <c r="C92" s="37">
        <v>28626</v>
      </c>
      <c r="D92" s="87">
        <f>D91-38</f>
        <v>-4973</v>
      </c>
      <c r="E92" s="86" t="s">
        <v>360</v>
      </c>
      <c r="F92" s="87">
        <f>C92+D92</f>
        <v>23653</v>
      </c>
      <c r="G92" s="65"/>
      <c r="H92" s="65"/>
    </row>
    <row r="93" spans="1:8">
      <c r="A93" s="45" t="s">
        <v>93</v>
      </c>
      <c r="B93" s="42" t="s">
        <v>94</v>
      </c>
      <c r="C93" s="37">
        <f>C94+C97+C98</f>
        <v>5143</v>
      </c>
      <c r="D93" s="89">
        <f>D98</f>
        <v>37.95999999999998</v>
      </c>
      <c r="E93" s="86" t="s">
        <v>363</v>
      </c>
      <c r="F93" s="87">
        <f>C93+38</f>
        <v>5181</v>
      </c>
    </row>
    <row r="94" spans="1:8" ht="31.5">
      <c r="A94" s="38" t="s">
        <v>95</v>
      </c>
      <c r="B94" s="61" t="s">
        <v>324</v>
      </c>
      <c r="C94" s="37">
        <v>4047</v>
      </c>
      <c r="D94" s="91"/>
      <c r="E94" s="86"/>
      <c r="F94" s="86"/>
    </row>
    <row r="95" spans="1:8" hidden="1">
      <c r="A95" s="38" t="s">
        <v>96</v>
      </c>
      <c r="B95" s="61" t="s">
        <v>97</v>
      </c>
      <c r="C95" s="37"/>
      <c r="D95" s="91"/>
      <c r="E95" s="86"/>
      <c r="F95" s="86"/>
    </row>
    <row r="96" spans="1:8" hidden="1">
      <c r="A96" s="38">
        <v>1224</v>
      </c>
      <c r="B96" s="61" t="s">
        <v>98</v>
      </c>
      <c r="C96" s="37"/>
      <c r="D96" s="91"/>
      <c r="E96" s="86"/>
      <c r="F96" s="86"/>
    </row>
    <row r="97" spans="1:6">
      <c r="A97" s="38" t="s">
        <v>99</v>
      </c>
      <c r="B97" s="61" t="s">
        <v>100</v>
      </c>
      <c r="C97" s="37">
        <v>853</v>
      </c>
      <c r="D97" s="91"/>
      <c r="E97" s="86"/>
      <c r="F97" s="86"/>
    </row>
    <row r="98" spans="1:6" ht="31.5">
      <c r="A98" s="38" t="s">
        <v>101</v>
      </c>
      <c r="B98" s="61" t="s">
        <v>325</v>
      </c>
      <c r="C98" s="37">
        <v>243</v>
      </c>
      <c r="D98" s="92">
        <f>99.98+180.98-C98</f>
        <v>37.95999999999998</v>
      </c>
      <c r="E98" s="86" t="s">
        <v>363</v>
      </c>
      <c r="F98" s="87">
        <f>C98+38</f>
        <v>281</v>
      </c>
    </row>
    <row r="99" spans="1:6" hidden="1">
      <c r="A99" s="45" t="s">
        <v>102</v>
      </c>
      <c r="B99" s="42" t="s">
        <v>103</v>
      </c>
      <c r="C99" s="37"/>
      <c r="D99" s="91"/>
      <c r="E99" s="86"/>
      <c r="F99" s="86"/>
    </row>
    <row r="100" spans="1:6">
      <c r="A100" s="41" t="s">
        <v>279</v>
      </c>
      <c r="B100" s="42" t="s">
        <v>280</v>
      </c>
      <c r="C100" s="35">
        <f>C101+C111+C154</f>
        <v>46384</v>
      </c>
      <c r="D100" s="88">
        <v>24699</v>
      </c>
      <c r="E100" s="86" t="s">
        <v>360</v>
      </c>
      <c r="F100" s="87">
        <f>C100+D100</f>
        <v>71083</v>
      </c>
    </row>
    <row r="101" spans="1:6">
      <c r="A101" s="43" t="s">
        <v>281</v>
      </c>
      <c r="B101" s="44" t="s">
        <v>104</v>
      </c>
      <c r="C101" s="35">
        <f>C108</f>
        <v>14368</v>
      </c>
      <c r="D101" s="91"/>
      <c r="E101" s="86"/>
      <c r="F101" s="86"/>
    </row>
    <row r="102" spans="1:6" hidden="1">
      <c r="A102" s="45" t="s">
        <v>105</v>
      </c>
      <c r="B102" s="42" t="s">
        <v>106</v>
      </c>
      <c r="C102" s="37"/>
      <c r="D102" s="91"/>
      <c r="E102" s="86"/>
      <c r="F102" s="86"/>
    </row>
    <row r="103" spans="1:6" hidden="1">
      <c r="A103" s="38" t="s">
        <v>107</v>
      </c>
      <c r="B103" s="46" t="s">
        <v>108</v>
      </c>
      <c r="C103" s="37"/>
      <c r="D103" s="91"/>
      <c r="E103" s="86"/>
      <c r="F103" s="86"/>
    </row>
    <row r="104" spans="1:6" hidden="1">
      <c r="A104" s="38" t="s">
        <v>109</v>
      </c>
      <c r="B104" s="46" t="s">
        <v>110</v>
      </c>
      <c r="C104" s="37"/>
      <c r="D104" s="91"/>
      <c r="E104" s="86"/>
      <c r="F104" s="86"/>
    </row>
    <row r="105" spans="1:6" hidden="1">
      <c r="A105" s="45" t="s">
        <v>111</v>
      </c>
      <c r="B105" s="42" t="s">
        <v>112</v>
      </c>
      <c r="C105" s="37"/>
      <c r="D105" s="91"/>
      <c r="E105" s="86"/>
      <c r="F105" s="86"/>
    </row>
    <row r="106" spans="1:6" hidden="1">
      <c r="A106" s="38" t="s">
        <v>113</v>
      </c>
      <c r="B106" s="46" t="s">
        <v>108</v>
      </c>
      <c r="C106" s="37"/>
      <c r="D106" s="91"/>
      <c r="E106" s="86"/>
      <c r="F106" s="86"/>
    </row>
    <row r="107" spans="1:6" hidden="1">
      <c r="A107" s="38" t="s">
        <v>114</v>
      </c>
      <c r="B107" s="46" t="s">
        <v>110</v>
      </c>
      <c r="C107" s="37"/>
      <c r="D107" s="91"/>
      <c r="E107" s="86"/>
      <c r="F107" s="86"/>
    </row>
    <row r="108" spans="1:6">
      <c r="A108" s="45">
        <v>2120</v>
      </c>
      <c r="B108" s="42" t="s">
        <v>316</v>
      </c>
      <c r="C108" s="37">
        <f>C109+C110</f>
        <v>14368</v>
      </c>
      <c r="D108" s="89">
        <v>-310</v>
      </c>
      <c r="E108" s="86" t="s">
        <v>361</v>
      </c>
      <c r="F108" s="87">
        <f>C108+D108</f>
        <v>14058</v>
      </c>
    </row>
    <row r="109" spans="1:6">
      <c r="A109" s="38">
        <v>2121</v>
      </c>
      <c r="B109" s="42" t="s">
        <v>317</v>
      </c>
      <c r="C109" s="37">
        <v>3248</v>
      </c>
      <c r="D109" s="86"/>
      <c r="E109" s="86"/>
      <c r="F109" s="86"/>
    </row>
    <row r="110" spans="1:6">
      <c r="A110" s="38">
        <v>2122</v>
      </c>
      <c r="B110" s="42" t="s">
        <v>318</v>
      </c>
      <c r="C110" s="37">
        <v>11120</v>
      </c>
      <c r="D110" s="86">
        <v>-310</v>
      </c>
      <c r="E110" s="86" t="s">
        <v>361</v>
      </c>
      <c r="F110" s="87">
        <f>C110+D110</f>
        <v>10810</v>
      </c>
    </row>
    <row r="111" spans="1:6">
      <c r="A111" s="43" t="s">
        <v>282</v>
      </c>
      <c r="B111" s="42" t="s">
        <v>283</v>
      </c>
      <c r="C111" s="35">
        <f>C112+C115+C121+C131+C138+C142</f>
        <v>29406</v>
      </c>
      <c r="D111" s="93">
        <f>D121</f>
        <v>25009</v>
      </c>
      <c r="E111" s="86"/>
      <c r="F111" s="87">
        <f>C111+D111</f>
        <v>54415</v>
      </c>
    </row>
    <row r="112" spans="1:6">
      <c r="A112" s="45" t="s">
        <v>115</v>
      </c>
      <c r="B112" s="42" t="s">
        <v>116</v>
      </c>
      <c r="C112" s="37">
        <f>C114</f>
        <v>180</v>
      </c>
      <c r="D112" s="81"/>
    </row>
    <row r="113" spans="1:6" ht="31.5" hidden="1">
      <c r="A113" s="78" t="s">
        <v>117</v>
      </c>
      <c r="B113" s="46" t="s">
        <v>118</v>
      </c>
      <c r="C113" s="37"/>
      <c r="D113" s="81"/>
    </row>
    <row r="114" spans="1:6">
      <c r="A114" s="38">
        <v>2219</v>
      </c>
      <c r="B114" s="46" t="s">
        <v>119</v>
      </c>
      <c r="C114" s="37">
        <v>180</v>
      </c>
      <c r="D114" s="81"/>
    </row>
    <row r="115" spans="1:6">
      <c r="A115" s="45">
        <v>2220</v>
      </c>
      <c r="B115" s="46" t="s">
        <v>319</v>
      </c>
      <c r="C115" s="37">
        <f>C116+C117+C118+C119+C120</f>
        <v>1608</v>
      </c>
      <c r="D115" s="79"/>
    </row>
    <row r="116" spans="1:6">
      <c r="A116" s="38">
        <v>2221</v>
      </c>
      <c r="B116" s="46" t="s">
        <v>330</v>
      </c>
      <c r="C116" s="37">
        <v>1018</v>
      </c>
      <c r="D116" s="81"/>
    </row>
    <row r="117" spans="1:6">
      <c r="A117" s="38">
        <v>2222</v>
      </c>
      <c r="B117" s="46" t="s">
        <v>331</v>
      </c>
      <c r="C117" s="37">
        <v>39</v>
      </c>
      <c r="D117" s="81"/>
    </row>
    <row r="118" spans="1:6">
      <c r="A118" s="38">
        <v>2223</v>
      </c>
      <c r="B118" s="46" t="s">
        <v>332</v>
      </c>
      <c r="C118" s="37">
        <v>520</v>
      </c>
      <c r="D118" s="81"/>
    </row>
    <row r="119" spans="1:6" ht="31.5">
      <c r="A119" s="38">
        <v>2224</v>
      </c>
      <c r="B119" s="46" t="s">
        <v>333</v>
      </c>
      <c r="C119" s="37">
        <v>25</v>
      </c>
      <c r="D119" s="81"/>
    </row>
    <row r="120" spans="1:6">
      <c r="A120" s="38">
        <v>2229</v>
      </c>
      <c r="B120" s="46" t="s">
        <v>334</v>
      </c>
      <c r="C120" s="37">
        <v>6</v>
      </c>
      <c r="D120" s="81"/>
    </row>
    <row r="121" spans="1:6" ht="17.25" customHeight="1">
      <c r="A121" s="45" t="s">
        <v>120</v>
      </c>
      <c r="B121" s="46" t="s">
        <v>121</v>
      </c>
      <c r="C121" s="37">
        <f>C122+C130</f>
        <v>20590</v>
      </c>
      <c r="D121" s="79">
        <f>D126+D130</f>
        <v>25009</v>
      </c>
      <c r="F121" s="79">
        <f>C121+D121</f>
        <v>45599</v>
      </c>
    </row>
    <row r="122" spans="1:6">
      <c r="A122" s="38" t="s">
        <v>122</v>
      </c>
      <c r="B122" s="46" t="s">
        <v>326</v>
      </c>
      <c r="C122" s="37">
        <v>6050</v>
      </c>
      <c r="D122" s="81"/>
      <c r="E122" s="79"/>
    </row>
    <row r="123" spans="1:6" hidden="1">
      <c r="A123" s="38">
        <v>2232</v>
      </c>
      <c r="B123" s="46" t="s">
        <v>123</v>
      </c>
      <c r="C123" s="66"/>
      <c r="D123" s="81"/>
    </row>
    <row r="124" spans="1:6" hidden="1">
      <c r="A124" s="38" t="s">
        <v>124</v>
      </c>
      <c r="B124" s="46" t="s">
        <v>125</v>
      </c>
      <c r="C124" s="66"/>
      <c r="D124" s="81"/>
    </row>
    <row r="125" spans="1:6" hidden="1">
      <c r="A125" s="38">
        <v>2234</v>
      </c>
      <c r="B125" s="46" t="s">
        <v>126</v>
      </c>
      <c r="C125" s="66"/>
      <c r="D125" s="81"/>
    </row>
    <row r="126" spans="1:6">
      <c r="A126" s="38">
        <v>2235</v>
      </c>
      <c r="B126" s="46" t="s">
        <v>357</v>
      </c>
      <c r="C126" s="66"/>
      <c r="D126" s="81">
        <v>310</v>
      </c>
      <c r="E126" s="81" t="s">
        <v>361</v>
      </c>
      <c r="F126" s="79">
        <f>C126+D126</f>
        <v>310</v>
      </c>
    </row>
    <row r="127" spans="1:6" hidden="1">
      <c r="A127" s="38" t="s">
        <v>127</v>
      </c>
      <c r="B127" s="46" t="s">
        <v>128</v>
      </c>
      <c r="C127" s="66"/>
      <c r="D127" s="81"/>
    </row>
    <row r="128" spans="1:6" hidden="1">
      <c r="A128" s="38">
        <v>2237</v>
      </c>
      <c r="B128" s="47" t="s">
        <v>129</v>
      </c>
      <c r="C128" s="66"/>
      <c r="D128" s="81"/>
    </row>
    <row r="129" spans="1:6" hidden="1">
      <c r="A129" s="38">
        <v>2238</v>
      </c>
      <c r="B129" s="48" t="s">
        <v>130</v>
      </c>
      <c r="C129" s="66"/>
      <c r="D129" s="81"/>
    </row>
    <row r="130" spans="1:6">
      <c r="A130" s="38" t="s">
        <v>131</v>
      </c>
      <c r="B130" s="46" t="s">
        <v>132</v>
      </c>
      <c r="C130" s="37">
        <v>14540</v>
      </c>
      <c r="D130" s="80">
        <v>24699</v>
      </c>
      <c r="E130" s="81" t="s">
        <v>360</v>
      </c>
      <c r="F130" s="79">
        <f>C130+D130</f>
        <v>39239</v>
      </c>
    </row>
    <row r="131" spans="1:6">
      <c r="A131" s="45" t="s">
        <v>133</v>
      </c>
      <c r="B131" s="46" t="s">
        <v>327</v>
      </c>
      <c r="C131" s="37">
        <f>C134+C135</f>
        <v>396</v>
      </c>
      <c r="D131" s="79"/>
      <c r="E131" s="79"/>
    </row>
    <row r="132" spans="1:6" hidden="1">
      <c r="A132" s="38" t="s">
        <v>134</v>
      </c>
      <c r="B132" s="46" t="s">
        <v>135</v>
      </c>
      <c r="C132" s="37"/>
      <c r="E132" s="79"/>
      <c r="F132" s="79"/>
    </row>
    <row r="133" spans="1:6" hidden="1">
      <c r="A133" s="38" t="s">
        <v>136</v>
      </c>
      <c r="B133" s="46" t="s">
        <v>137</v>
      </c>
      <c r="C133" s="37"/>
    </row>
    <row r="134" spans="1:6">
      <c r="A134" s="38" t="s">
        <v>138</v>
      </c>
      <c r="B134" s="46" t="s">
        <v>139</v>
      </c>
      <c r="C134" s="37">
        <v>200</v>
      </c>
    </row>
    <row r="135" spans="1:6">
      <c r="A135" s="38" t="s">
        <v>140</v>
      </c>
      <c r="B135" s="46" t="s">
        <v>328</v>
      </c>
      <c r="C135" s="37">
        <v>196</v>
      </c>
    </row>
    <row r="136" spans="1:6" hidden="1">
      <c r="A136" s="38" t="s">
        <v>141</v>
      </c>
      <c r="B136" s="46" t="s">
        <v>142</v>
      </c>
      <c r="C136" s="37"/>
    </row>
    <row r="137" spans="1:6" hidden="1">
      <c r="A137" s="38">
        <v>2249</v>
      </c>
      <c r="B137" s="40" t="s">
        <v>143</v>
      </c>
      <c r="C137" s="37"/>
    </row>
    <row r="138" spans="1:6">
      <c r="A138" s="45" t="s">
        <v>144</v>
      </c>
      <c r="B138" s="42" t="s">
        <v>145</v>
      </c>
      <c r="C138" s="37">
        <f>C140+C141</f>
        <v>3824</v>
      </c>
      <c r="D138" s="65"/>
    </row>
    <row r="139" spans="1:6" hidden="1">
      <c r="A139" s="38">
        <v>2251</v>
      </c>
      <c r="B139" s="46" t="s">
        <v>146</v>
      </c>
      <c r="C139" s="37"/>
    </row>
    <row r="140" spans="1:6">
      <c r="A140" s="38">
        <v>2252</v>
      </c>
      <c r="B140" s="46" t="s">
        <v>147</v>
      </c>
      <c r="C140" s="66">
        <f>726+1518</f>
        <v>2244</v>
      </c>
    </row>
    <row r="141" spans="1:6">
      <c r="A141" s="38">
        <v>2259</v>
      </c>
      <c r="B141" s="40" t="s">
        <v>148</v>
      </c>
      <c r="C141" s="66">
        <v>1580</v>
      </c>
    </row>
    <row r="142" spans="1:6">
      <c r="A142" s="45" t="s">
        <v>149</v>
      </c>
      <c r="B142" s="42" t="s">
        <v>150</v>
      </c>
      <c r="C142" s="37">
        <f>C143</f>
        <v>2808</v>
      </c>
      <c r="F142" s="79"/>
    </row>
    <row r="143" spans="1:6">
      <c r="A143" s="38" t="s">
        <v>151</v>
      </c>
      <c r="B143" s="46" t="s">
        <v>152</v>
      </c>
      <c r="C143" s="37">
        <v>2808</v>
      </c>
    </row>
    <row r="144" spans="1:6" hidden="1">
      <c r="A144" s="38" t="s">
        <v>153</v>
      </c>
      <c r="B144" s="46" t="s">
        <v>154</v>
      </c>
      <c r="C144" s="37"/>
    </row>
    <row r="145" spans="1:6" hidden="1">
      <c r="A145" s="38">
        <v>2264</v>
      </c>
      <c r="B145" s="39" t="s">
        <v>155</v>
      </c>
      <c r="C145" s="37"/>
    </row>
    <row r="146" spans="1:6" hidden="1">
      <c r="A146" s="38" t="s">
        <v>156</v>
      </c>
      <c r="B146" s="46" t="s">
        <v>157</v>
      </c>
      <c r="C146" s="37"/>
    </row>
    <row r="147" spans="1:6" hidden="1">
      <c r="A147" s="45" t="s">
        <v>158</v>
      </c>
      <c r="B147" s="42" t="s">
        <v>159</v>
      </c>
      <c r="C147" s="37"/>
    </row>
    <row r="148" spans="1:6" hidden="1">
      <c r="A148" s="56">
        <v>2276</v>
      </c>
      <c r="B148" s="40" t="s">
        <v>160</v>
      </c>
      <c r="C148" s="37"/>
    </row>
    <row r="149" spans="1:6" hidden="1">
      <c r="A149" s="56">
        <v>2279</v>
      </c>
      <c r="B149" s="61" t="s">
        <v>161</v>
      </c>
      <c r="C149" s="37"/>
    </row>
    <row r="150" spans="1:6" hidden="1">
      <c r="A150" s="45" t="s">
        <v>162</v>
      </c>
      <c r="B150" s="42" t="s">
        <v>163</v>
      </c>
      <c r="C150" s="37"/>
    </row>
    <row r="151" spans="1:6" hidden="1">
      <c r="A151" s="38">
        <v>2281</v>
      </c>
      <c r="B151" s="62" t="s">
        <v>164</v>
      </c>
      <c r="C151" s="37"/>
    </row>
    <row r="152" spans="1:6" hidden="1">
      <c r="A152" s="56">
        <v>2282</v>
      </c>
      <c r="B152" s="42" t="s">
        <v>165</v>
      </c>
      <c r="C152" s="37"/>
    </row>
    <row r="153" spans="1:6" s="9" customFormat="1" ht="31.5" hidden="1">
      <c r="A153" s="52">
        <v>2290</v>
      </c>
      <c r="B153" s="61" t="s">
        <v>166</v>
      </c>
      <c r="C153" s="37"/>
      <c r="E153" s="84"/>
      <c r="F153" s="84"/>
    </row>
    <row r="154" spans="1:6" ht="31.5">
      <c r="A154" s="43" t="s">
        <v>284</v>
      </c>
      <c r="B154" s="42" t="s">
        <v>285</v>
      </c>
      <c r="C154" s="35">
        <f>C155+C159</f>
        <v>2610</v>
      </c>
    </row>
    <row r="155" spans="1:6">
      <c r="A155" s="45" t="s">
        <v>167</v>
      </c>
      <c r="B155" s="42" t="s">
        <v>329</v>
      </c>
      <c r="C155" s="37">
        <f>C156+C157+C158</f>
        <v>2360</v>
      </c>
      <c r="D155" s="65"/>
    </row>
    <row r="156" spans="1:6">
      <c r="A156" s="38" t="s">
        <v>168</v>
      </c>
      <c r="B156" s="46" t="s">
        <v>169</v>
      </c>
      <c r="C156" s="37">
        <v>1080</v>
      </c>
      <c r="D156" s="65"/>
    </row>
    <row r="157" spans="1:6">
      <c r="A157" s="38" t="s">
        <v>170</v>
      </c>
      <c r="B157" s="46" t="s">
        <v>171</v>
      </c>
      <c r="C157" s="37">
        <v>1080</v>
      </c>
    </row>
    <row r="158" spans="1:6">
      <c r="A158" s="38">
        <v>2314</v>
      </c>
      <c r="B158" s="46" t="s">
        <v>337</v>
      </c>
      <c r="C158" s="37">
        <v>200</v>
      </c>
    </row>
    <row r="159" spans="1:6">
      <c r="A159" s="45" t="s">
        <v>183</v>
      </c>
      <c r="B159" s="42" t="s">
        <v>338</v>
      </c>
      <c r="C159" s="37">
        <v>250</v>
      </c>
    </row>
    <row r="160" spans="1:6" hidden="1">
      <c r="A160" s="45" t="s">
        <v>172</v>
      </c>
      <c r="B160" s="42" t="s">
        <v>173</v>
      </c>
      <c r="C160" s="37"/>
    </row>
    <row r="161" spans="1:3" hidden="1">
      <c r="A161" s="38" t="s">
        <v>174</v>
      </c>
      <c r="B161" s="46" t="s">
        <v>175</v>
      </c>
      <c r="C161" s="37"/>
    </row>
    <row r="162" spans="1:3" hidden="1">
      <c r="A162" s="38" t="s">
        <v>176</v>
      </c>
      <c r="B162" s="46" t="s">
        <v>177</v>
      </c>
      <c r="C162" s="37"/>
    </row>
    <row r="163" spans="1:3" hidden="1">
      <c r="A163" s="45" t="s">
        <v>178</v>
      </c>
      <c r="B163" s="42" t="s">
        <v>179</v>
      </c>
      <c r="C163" s="37"/>
    </row>
    <row r="164" spans="1:3" ht="31.5" hidden="1">
      <c r="A164" s="45" t="s">
        <v>180</v>
      </c>
      <c r="B164" s="42" t="s">
        <v>181</v>
      </c>
      <c r="C164" s="37"/>
    </row>
    <row r="165" spans="1:3" hidden="1">
      <c r="A165" s="56">
        <v>2341</v>
      </c>
      <c r="B165" s="42" t="s">
        <v>182</v>
      </c>
      <c r="C165" s="37"/>
    </row>
    <row r="166" spans="1:3" hidden="1">
      <c r="A166" s="45" t="s">
        <v>183</v>
      </c>
      <c r="B166" s="42" t="s">
        <v>184</v>
      </c>
      <c r="C166" s="37"/>
    </row>
    <row r="167" spans="1:3" hidden="1">
      <c r="A167" s="45" t="s">
        <v>185</v>
      </c>
      <c r="B167" s="42" t="s">
        <v>186</v>
      </c>
      <c r="C167" s="37"/>
    </row>
    <row r="168" spans="1:3" hidden="1">
      <c r="A168" s="45" t="s">
        <v>187</v>
      </c>
      <c r="B168" s="42" t="s">
        <v>188</v>
      </c>
      <c r="C168" s="37"/>
    </row>
    <row r="169" spans="1:3" hidden="1">
      <c r="A169" s="45" t="s">
        <v>189</v>
      </c>
      <c r="B169" s="42" t="s">
        <v>190</v>
      </c>
      <c r="C169" s="37"/>
    </row>
    <row r="170" spans="1:3" hidden="1">
      <c r="A170" s="45" t="s">
        <v>191</v>
      </c>
      <c r="B170" s="42" t="s">
        <v>192</v>
      </c>
      <c r="C170" s="37"/>
    </row>
    <row r="171" spans="1:3" hidden="1">
      <c r="A171" s="49" t="s">
        <v>193</v>
      </c>
      <c r="B171" s="49" t="s">
        <v>194</v>
      </c>
      <c r="C171" s="35"/>
    </row>
    <row r="172" spans="1:3" hidden="1">
      <c r="A172" s="50" t="s">
        <v>195</v>
      </c>
      <c r="B172" s="48" t="s">
        <v>196</v>
      </c>
      <c r="C172" s="37"/>
    </row>
    <row r="173" spans="1:3" hidden="1">
      <c r="A173" s="51" t="s">
        <v>197</v>
      </c>
      <c r="B173" s="48" t="s">
        <v>198</v>
      </c>
      <c r="C173" s="37"/>
    </row>
    <row r="174" spans="1:3" hidden="1">
      <c r="A174" s="54" t="s">
        <v>199</v>
      </c>
      <c r="B174" s="49" t="s">
        <v>200</v>
      </c>
      <c r="C174" s="35"/>
    </row>
    <row r="175" spans="1:3" hidden="1">
      <c r="A175" s="54">
        <v>3000</v>
      </c>
      <c r="B175" s="49" t="s">
        <v>201</v>
      </c>
      <c r="C175" s="35"/>
    </row>
    <row r="176" spans="1:3" ht="31.5" hidden="1">
      <c r="A176" s="63" t="s">
        <v>202</v>
      </c>
      <c r="B176" s="48" t="s">
        <v>203</v>
      </c>
      <c r="C176" s="37"/>
    </row>
    <row r="177" spans="1:3" hidden="1">
      <c r="A177" s="50" t="s">
        <v>204</v>
      </c>
      <c r="B177" s="48" t="s">
        <v>205</v>
      </c>
      <c r="C177" s="37"/>
    </row>
    <row r="178" spans="1:3" hidden="1">
      <c r="A178" s="58" t="s">
        <v>199</v>
      </c>
      <c r="B178" s="44" t="s">
        <v>200</v>
      </c>
      <c r="C178" s="37"/>
    </row>
    <row r="179" spans="1:3" hidden="1">
      <c r="A179" s="58" t="s">
        <v>206</v>
      </c>
      <c r="B179" s="42" t="s">
        <v>286</v>
      </c>
      <c r="C179" s="37"/>
    </row>
    <row r="180" spans="1:3" hidden="1">
      <c r="A180" s="58" t="s">
        <v>207</v>
      </c>
      <c r="B180" s="42" t="s">
        <v>287</v>
      </c>
      <c r="C180" s="37"/>
    </row>
    <row r="181" spans="1:3" ht="31.5" hidden="1">
      <c r="A181" s="43" t="s">
        <v>288</v>
      </c>
      <c r="B181" s="42" t="s">
        <v>289</v>
      </c>
      <c r="C181" s="37"/>
    </row>
    <row r="182" spans="1:3" hidden="1">
      <c r="A182" s="45" t="s">
        <v>208</v>
      </c>
      <c r="B182" s="42" t="s">
        <v>209</v>
      </c>
      <c r="C182" s="37"/>
    </row>
    <row r="183" spans="1:3" hidden="1">
      <c r="A183" s="45" t="s">
        <v>210</v>
      </c>
      <c r="B183" s="42" t="s">
        <v>211</v>
      </c>
      <c r="C183" s="37"/>
    </row>
    <row r="184" spans="1:3" hidden="1">
      <c r="A184" s="45" t="s">
        <v>212</v>
      </c>
      <c r="B184" s="42" t="s">
        <v>213</v>
      </c>
      <c r="C184" s="37"/>
    </row>
    <row r="185" spans="1:3" ht="47.25" hidden="1">
      <c r="A185" s="45" t="s">
        <v>214</v>
      </c>
      <c r="B185" s="42" t="s">
        <v>290</v>
      </c>
      <c r="C185" s="37"/>
    </row>
    <row r="186" spans="1:3" hidden="1">
      <c r="A186" s="45" t="s">
        <v>215</v>
      </c>
      <c r="B186" s="42" t="s">
        <v>216</v>
      </c>
      <c r="C186" s="37"/>
    </row>
    <row r="187" spans="1:3" ht="31.5" hidden="1">
      <c r="A187" s="45" t="s">
        <v>217</v>
      </c>
      <c r="B187" s="42" t="s">
        <v>218</v>
      </c>
      <c r="C187" s="37"/>
    </row>
    <row r="188" spans="1:3" hidden="1">
      <c r="A188" s="56">
        <v>3261</v>
      </c>
      <c r="B188" s="42" t="s">
        <v>219</v>
      </c>
      <c r="C188" s="37"/>
    </row>
    <row r="189" spans="1:3" hidden="1">
      <c r="A189" s="56">
        <v>3263</v>
      </c>
      <c r="B189" s="42" t="s">
        <v>220</v>
      </c>
      <c r="C189" s="37"/>
    </row>
    <row r="190" spans="1:3" hidden="1">
      <c r="A190" s="45" t="s">
        <v>221</v>
      </c>
      <c r="B190" s="42" t="s">
        <v>222</v>
      </c>
      <c r="C190" s="37"/>
    </row>
    <row r="191" spans="1:3" ht="31.5" hidden="1">
      <c r="A191" s="43" t="s">
        <v>291</v>
      </c>
      <c r="B191" s="42" t="s">
        <v>292</v>
      </c>
      <c r="C191" s="37"/>
    </row>
    <row r="192" spans="1:3" hidden="1">
      <c r="A192" s="43" t="s">
        <v>293</v>
      </c>
      <c r="B192" s="42" t="s">
        <v>294</v>
      </c>
      <c r="C192" s="37"/>
    </row>
    <row r="193" spans="1:3" ht="31.5" hidden="1">
      <c r="A193" s="54">
        <v>3800</v>
      </c>
      <c r="B193" s="44" t="s">
        <v>223</v>
      </c>
      <c r="C193" s="37"/>
    </row>
    <row r="194" spans="1:3" hidden="1">
      <c r="A194" s="43" t="s">
        <v>295</v>
      </c>
      <c r="B194" s="42" t="s">
        <v>296</v>
      </c>
      <c r="C194" s="37"/>
    </row>
    <row r="195" spans="1:3" hidden="1">
      <c r="A195" s="58" t="s">
        <v>224</v>
      </c>
      <c r="B195" s="42" t="s">
        <v>297</v>
      </c>
      <c r="C195" s="37"/>
    </row>
    <row r="196" spans="1:3" hidden="1">
      <c r="A196" s="43" t="s">
        <v>298</v>
      </c>
      <c r="B196" s="42" t="s">
        <v>299</v>
      </c>
      <c r="C196" s="37"/>
    </row>
    <row r="197" spans="1:3" hidden="1">
      <c r="A197" s="45" t="s">
        <v>225</v>
      </c>
      <c r="B197" s="42" t="s">
        <v>226</v>
      </c>
      <c r="C197" s="37"/>
    </row>
    <row r="198" spans="1:3" hidden="1">
      <c r="A198" s="45" t="s">
        <v>227</v>
      </c>
      <c r="B198" s="42" t="s">
        <v>228</v>
      </c>
      <c r="C198" s="37"/>
    </row>
    <row r="199" spans="1:3" hidden="1">
      <c r="A199" s="43" t="s">
        <v>300</v>
      </c>
      <c r="B199" s="42" t="s">
        <v>301</v>
      </c>
      <c r="C199" s="37"/>
    </row>
    <row r="200" spans="1:3" hidden="1">
      <c r="A200" s="58" t="s">
        <v>229</v>
      </c>
      <c r="B200" s="44" t="s">
        <v>230</v>
      </c>
      <c r="C200" s="35"/>
    </row>
    <row r="201" spans="1:3" hidden="1">
      <c r="A201" s="43" t="s">
        <v>302</v>
      </c>
      <c r="B201" s="42" t="s">
        <v>303</v>
      </c>
      <c r="C201" s="37"/>
    </row>
    <row r="202" spans="1:3" hidden="1">
      <c r="A202" s="45" t="s">
        <v>231</v>
      </c>
      <c r="B202" s="42" t="s">
        <v>232</v>
      </c>
      <c r="C202" s="37"/>
    </row>
    <row r="203" spans="1:3" hidden="1">
      <c r="A203" s="45" t="s">
        <v>233</v>
      </c>
      <c r="B203" s="42" t="s">
        <v>234</v>
      </c>
      <c r="C203" s="37"/>
    </row>
    <row r="204" spans="1:3" hidden="1">
      <c r="A204" s="45">
        <v>7630</v>
      </c>
      <c r="B204" s="42" t="s">
        <v>235</v>
      </c>
      <c r="C204" s="37"/>
    </row>
    <row r="205" spans="1:3" hidden="1">
      <c r="A205" s="43" t="s">
        <v>304</v>
      </c>
      <c r="B205" s="42" t="s">
        <v>305</v>
      </c>
      <c r="C205" s="35"/>
    </row>
    <row r="206" spans="1:3" hidden="1">
      <c r="A206" s="45" t="s">
        <v>236</v>
      </c>
      <c r="B206" s="42" t="s">
        <v>237</v>
      </c>
      <c r="C206" s="37"/>
    </row>
    <row r="207" spans="1:3" hidden="1">
      <c r="A207" s="45" t="s">
        <v>238</v>
      </c>
      <c r="B207" s="42" t="s">
        <v>239</v>
      </c>
      <c r="C207" s="37"/>
    </row>
    <row r="208" spans="1:3" hidden="1">
      <c r="A208" s="58" t="s">
        <v>240</v>
      </c>
      <c r="B208" s="44" t="s">
        <v>241</v>
      </c>
      <c r="C208" s="37"/>
    </row>
    <row r="209" spans="1:3" hidden="1">
      <c r="A209" s="58" t="s">
        <v>242</v>
      </c>
      <c r="B209" s="44" t="s">
        <v>243</v>
      </c>
      <c r="C209" s="37"/>
    </row>
    <row r="210" spans="1:3" ht="31.5" hidden="1">
      <c r="A210" s="45" t="s">
        <v>244</v>
      </c>
      <c r="B210" s="42" t="s">
        <v>245</v>
      </c>
      <c r="C210" s="37"/>
    </row>
    <row r="211" spans="1:3" ht="31.5" hidden="1">
      <c r="A211" s="45" t="s">
        <v>246</v>
      </c>
      <c r="B211" s="42" t="s">
        <v>247</v>
      </c>
      <c r="C211" s="37"/>
    </row>
    <row r="212" spans="1:3" hidden="1">
      <c r="A212" s="43" t="s">
        <v>306</v>
      </c>
      <c r="B212" s="42" t="s">
        <v>307</v>
      </c>
      <c r="C212" s="37"/>
    </row>
    <row r="213" spans="1:3" hidden="1">
      <c r="A213" s="45" t="s">
        <v>248</v>
      </c>
      <c r="B213" s="42" t="s">
        <v>249</v>
      </c>
      <c r="C213" s="37"/>
    </row>
    <row r="214" spans="1:3" ht="31.5" hidden="1">
      <c r="A214" s="45" t="s">
        <v>250</v>
      </c>
      <c r="B214" s="42" t="s">
        <v>251</v>
      </c>
      <c r="C214" s="37"/>
    </row>
    <row r="215" spans="1:3" ht="31.5" hidden="1">
      <c r="A215" s="45" t="s">
        <v>252</v>
      </c>
      <c r="B215" s="42" t="s">
        <v>253</v>
      </c>
      <c r="C215" s="37"/>
    </row>
    <row r="216" spans="1:3" hidden="1">
      <c r="A216" s="45" t="s">
        <v>254</v>
      </c>
      <c r="B216" s="42" t="s">
        <v>255</v>
      </c>
      <c r="C216" s="37"/>
    </row>
    <row r="217" spans="1:3" hidden="1">
      <c r="A217" s="45" t="s">
        <v>256</v>
      </c>
      <c r="B217" s="42" t="s">
        <v>257</v>
      </c>
      <c r="C217" s="37"/>
    </row>
    <row r="218" spans="1:3" hidden="1">
      <c r="A218" s="43" t="s">
        <v>308</v>
      </c>
      <c r="B218" s="42" t="s">
        <v>309</v>
      </c>
      <c r="C218" s="37"/>
    </row>
    <row r="219" spans="1:3" hidden="1">
      <c r="A219" s="43" t="s">
        <v>310</v>
      </c>
      <c r="B219" s="42" t="s">
        <v>311</v>
      </c>
      <c r="C219" s="37"/>
    </row>
    <row r="220" spans="1:3" ht="31.5" hidden="1">
      <c r="A220" s="45" t="s">
        <v>258</v>
      </c>
      <c r="B220" s="42" t="s">
        <v>259</v>
      </c>
      <c r="C220" s="37"/>
    </row>
    <row r="221" spans="1:3" ht="47.25" hidden="1">
      <c r="A221" s="45" t="s">
        <v>260</v>
      </c>
      <c r="B221" s="42" t="s">
        <v>261</v>
      </c>
      <c r="C221" s="37"/>
    </row>
    <row r="222" spans="1:3" ht="31.5" hidden="1">
      <c r="A222" s="45" t="s">
        <v>262</v>
      </c>
      <c r="B222" s="42" t="s">
        <v>263</v>
      </c>
      <c r="C222" s="37"/>
    </row>
    <row r="223" spans="1:3" hidden="1">
      <c r="A223" s="58" t="s">
        <v>264</v>
      </c>
      <c r="B223" s="44" t="s">
        <v>265</v>
      </c>
      <c r="C223" s="35"/>
    </row>
    <row r="224" spans="1:3" hidden="1">
      <c r="A224" s="54">
        <v>5000</v>
      </c>
      <c r="B224" s="42" t="s">
        <v>312</v>
      </c>
      <c r="C224" s="35"/>
    </row>
    <row r="225" spans="1:5" hidden="1">
      <c r="A225" s="71">
        <v>5100</v>
      </c>
      <c r="B225" s="44" t="s">
        <v>321</v>
      </c>
      <c r="C225" s="35"/>
      <c r="E225" s="79"/>
    </row>
    <row r="226" spans="1:5" hidden="1">
      <c r="A226" s="72">
        <v>5120</v>
      </c>
      <c r="B226" s="42" t="s">
        <v>266</v>
      </c>
      <c r="C226" s="37"/>
    </row>
    <row r="227" spans="1:5" hidden="1">
      <c r="A227" s="73">
        <v>5121</v>
      </c>
      <c r="B227" s="42" t="s">
        <v>322</v>
      </c>
      <c r="C227" s="37"/>
      <c r="D227" s="65"/>
    </row>
    <row r="228" spans="1:5" hidden="1">
      <c r="A228" s="43" t="s">
        <v>313</v>
      </c>
      <c r="B228" s="42" t="s">
        <v>314</v>
      </c>
      <c r="C228" s="35"/>
    </row>
    <row r="229" spans="1:5" hidden="1">
      <c r="A229" s="72" t="s">
        <v>267</v>
      </c>
      <c r="B229" s="42" t="s">
        <v>268</v>
      </c>
      <c r="C229" s="37"/>
    </row>
    <row r="230" spans="1:5" hidden="1">
      <c r="A230" s="73">
        <v>5232</v>
      </c>
      <c r="B230" s="42" t="s">
        <v>323</v>
      </c>
      <c r="C230" s="37"/>
      <c r="E230" s="79"/>
    </row>
    <row r="231" spans="1:5" hidden="1">
      <c r="A231" s="73" t="s">
        <v>339</v>
      </c>
      <c r="B231" s="42" t="s">
        <v>340</v>
      </c>
      <c r="C231" s="37"/>
    </row>
    <row r="232" spans="1:5" hidden="1">
      <c r="A232" s="73">
        <v>5238</v>
      </c>
      <c r="B232" s="42" t="s">
        <v>341</v>
      </c>
      <c r="C232" s="37"/>
      <c r="E232" s="79"/>
    </row>
    <row r="233" spans="1:5" hidden="1">
      <c r="A233" s="73" t="s">
        <v>342</v>
      </c>
      <c r="B233" s="74" t="s">
        <v>350</v>
      </c>
      <c r="C233" s="37"/>
    </row>
    <row r="234" spans="1:5" hidden="1">
      <c r="A234" s="73" t="s">
        <v>343</v>
      </c>
      <c r="B234" s="74" t="s">
        <v>351</v>
      </c>
      <c r="C234" s="37"/>
    </row>
    <row r="235" spans="1:5" hidden="1">
      <c r="A235" s="73">
        <v>5239</v>
      </c>
      <c r="B235" s="42" t="s">
        <v>344</v>
      </c>
      <c r="C235" s="37"/>
    </row>
    <row r="236" spans="1:5" hidden="1">
      <c r="A236" s="75" t="s">
        <v>345</v>
      </c>
      <c r="B236" s="42" t="s">
        <v>345</v>
      </c>
      <c r="C236" s="37"/>
    </row>
    <row r="237" spans="1:5" ht="18.75" customHeight="1">
      <c r="A237" s="58" t="s">
        <v>346</v>
      </c>
      <c r="B237" s="76" t="s">
        <v>269</v>
      </c>
      <c r="C237" s="35">
        <f>C29-C71</f>
        <v>0</v>
      </c>
    </row>
    <row r="239" spans="1:5" ht="15.75" customHeight="1">
      <c r="A239" s="26" t="s">
        <v>272</v>
      </c>
      <c r="B239" s="27"/>
      <c r="C239" s="28"/>
    </row>
    <row r="240" spans="1:5" ht="15.75" customHeight="1">
      <c r="A240" s="29" t="s">
        <v>347</v>
      </c>
      <c r="B240" s="26" t="s">
        <v>320</v>
      </c>
      <c r="C240" s="30"/>
    </row>
    <row r="241" spans="1:6" ht="15.75" customHeight="1">
      <c r="A241" s="31" t="str">
        <f>C6</f>
        <v>2018. gada 5. februārī</v>
      </c>
    </row>
    <row r="242" spans="1:6" s="2" customFormat="1">
      <c r="A242" s="77" t="s">
        <v>348</v>
      </c>
      <c r="C242" s="5"/>
      <c r="D242" s="3"/>
      <c r="E242" s="81"/>
      <c r="F242" s="81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1" manualBreakCount="1">
    <brk id="2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1"/>
  <sheetViews>
    <sheetView zoomScaleNormal="100" workbookViewId="0"/>
  </sheetViews>
  <sheetFormatPr defaultRowHeight="15"/>
  <cols>
    <col min="1" max="1" width="27.5" style="1" customWidth="1"/>
    <col min="2" max="2" width="70.75" style="2" customWidth="1"/>
    <col min="3" max="3" width="12.625" style="5" customWidth="1"/>
    <col min="4" max="16384" width="9" style="3"/>
  </cols>
  <sheetData>
    <row r="1" spans="1:3" ht="18.75">
      <c r="A1" s="4"/>
      <c r="C1" s="7" t="s">
        <v>0</v>
      </c>
    </row>
    <row r="2" spans="1:3" ht="18.75">
      <c r="A2" s="4"/>
      <c r="C2" s="53" t="s">
        <v>272</v>
      </c>
    </row>
    <row r="3" spans="1:3" ht="18.75">
      <c r="A3" s="4"/>
      <c r="C3" s="53" t="s">
        <v>349</v>
      </c>
    </row>
    <row r="4" spans="1:3" ht="18.75">
      <c r="A4" s="4"/>
      <c r="C4" s="8" t="s">
        <v>315</v>
      </c>
    </row>
    <row r="5" spans="1:3" ht="18.75">
      <c r="A5" s="4"/>
      <c r="C5" s="64"/>
    </row>
    <row r="6" spans="1:3" ht="18.75">
      <c r="A6" s="4"/>
      <c r="C6" s="53" t="s">
        <v>355</v>
      </c>
    </row>
    <row r="7" spans="1:3" ht="18.75">
      <c r="A7" s="4"/>
      <c r="B7" s="3"/>
      <c r="C7" s="10"/>
    </row>
    <row r="8" spans="1:3" ht="18.75">
      <c r="A8" s="4"/>
    </row>
    <row r="9" spans="1:3" ht="15.75">
      <c r="B9" s="11" t="s">
        <v>1</v>
      </c>
    </row>
    <row r="10" spans="1:3" ht="15.75">
      <c r="B10" s="11" t="s">
        <v>2</v>
      </c>
    </row>
    <row r="11" spans="1:3" ht="15.75">
      <c r="B11" s="11" t="s">
        <v>354</v>
      </c>
    </row>
    <row r="12" spans="1:3" ht="15.75">
      <c r="B12" s="11" t="s">
        <v>353</v>
      </c>
    </row>
    <row r="13" spans="1:3" ht="18.75">
      <c r="A13" s="12"/>
      <c r="B13" s="13"/>
    </row>
    <row r="14" spans="1:3" ht="15.75">
      <c r="C14" s="14" t="s">
        <v>3</v>
      </c>
    </row>
    <row r="16" spans="1:3" ht="15.75">
      <c r="A16" s="15" t="s">
        <v>4</v>
      </c>
      <c r="B16" s="16" t="s">
        <v>270</v>
      </c>
      <c r="C16" s="17" t="s">
        <v>271</v>
      </c>
    </row>
    <row r="17" spans="1:3" ht="15.75">
      <c r="A17" s="18" t="s">
        <v>5</v>
      </c>
      <c r="B17" s="18" t="s">
        <v>6</v>
      </c>
      <c r="C17" s="6"/>
    </row>
    <row r="18" spans="1:3" ht="15.75">
      <c r="A18" s="18" t="s">
        <v>7</v>
      </c>
      <c r="B18" s="19" t="s">
        <v>8</v>
      </c>
      <c r="C18" s="20" t="s">
        <v>9</v>
      </c>
    </row>
    <row r="19" spans="1:3" ht="15.75">
      <c r="A19" s="18" t="s">
        <v>10</v>
      </c>
      <c r="B19" s="19" t="s">
        <v>11</v>
      </c>
      <c r="C19" s="20" t="s">
        <v>12</v>
      </c>
    </row>
    <row r="20" spans="1:3" ht="15.75">
      <c r="A20" s="18" t="s">
        <v>13</v>
      </c>
      <c r="B20" s="19" t="s">
        <v>14</v>
      </c>
      <c r="C20" s="21">
        <v>13</v>
      </c>
    </row>
    <row r="21" spans="1:3" ht="18.75">
      <c r="A21" s="12"/>
      <c r="B21" s="22"/>
    </row>
    <row r="22" spans="1:3" ht="18" customHeight="1"/>
    <row r="23" spans="1:3">
      <c r="B23" s="23" t="s">
        <v>15</v>
      </c>
    </row>
    <row r="24" spans="1:3" ht="15.75">
      <c r="B24" s="11" t="s">
        <v>353</v>
      </c>
    </row>
    <row r="25" spans="1:3" s="70" customFormat="1" ht="15.75">
      <c r="A25" s="67"/>
      <c r="B25" s="68"/>
      <c r="C25" s="69"/>
    </row>
    <row r="26" spans="1:3" ht="6" customHeight="1"/>
    <row r="27" spans="1:3" ht="38.25">
      <c r="A27" s="24" t="s">
        <v>16</v>
      </c>
      <c r="B27" s="24" t="s">
        <v>17</v>
      </c>
      <c r="C27" s="24" t="s">
        <v>335</v>
      </c>
    </row>
    <row r="28" spans="1:3" ht="12.75">
      <c r="A28" s="32">
        <v>1</v>
      </c>
      <c r="B28" s="33">
        <v>2</v>
      </c>
      <c r="C28" s="34">
        <v>3</v>
      </c>
    </row>
    <row r="29" spans="1:3" s="25" customFormat="1" ht="15.75">
      <c r="A29" s="54" t="s">
        <v>18</v>
      </c>
      <c r="B29" s="55" t="s">
        <v>19</v>
      </c>
      <c r="C29" s="35">
        <f>C68</f>
        <v>196563</v>
      </c>
    </row>
    <row r="30" spans="1:3" ht="31.5" hidden="1">
      <c r="A30" s="54">
        <v>21300</v>
      </c>
      <c r="B30" s="44" t="s">
        <v>20</v>
      </c>
      <c r="C30" s="35"/>
    </row>
    <row r="31" spans="1:3" ht="31.5" hidden="1">
      <c r="A31" s="45">
        <v>21310</v>
      </c>
      <c r="B31" s="42" t="s">
        <v>21</v>
      </c>
      <c r="C31" s="35"/>
    </row>
    <row r="32" spans="1:3" ht="31.5" hidden="1">
      <c r="A32" s="45">
        <v>21320</v>
      </c>
      <c r="B32" s="42" t="s">
        <v>22</v>
      </c>
      <c r="C32" s="35"/>
    </row>
    <row r="33" spans="1:3" ht="31.5" hidden="1">
      <c r="A33" s="45">
        <v>21330</v>
      </c>
      <c r="B33" s="42" t="s">
        <v>23</v>
      </c>
      <c r="C33" s="35"/>
    </row>
    <row r="34" spans="1:3" ht="31.5" hidden="1">
      <c r="A34" s="45">
        <v>21340</v>
      </c>
      <c r="B34" s="42" t="s">
        <v>24</v>
      </c>
      <c r="C34" s="35"/>
    </row>
    <row r="35" spans="1:3" ht="15.75" hidden="1">
      <c r="A35" s="45">
        <v>21350</v>
      </c>
      <c r="B35" s="42" t="s">
        <v>25</v>
      </c>
      <c r="C35" s="35"/>
    </row>
    <row r="36" spans="1:3" ht="15.75" hidden="1">
      <c r="A36" s="45">
        <v>21360</v>
      </c>
      <c r="B36" s="42" t="s">
        <v>26</v>
      </c>
      <c r="C36" s="35"/>
    </row>
    <row r="37" spans="1:3" ht="15.75" hidden="1">
      <c r="A37" s="45">
        <v>21370</v>
      </c>
      <c r="B37" s="42" t="s">
        <v>27</v>
      </c>
      <c r="C37" s="35"/>
    </row>
    <row r="38" spans="1:3" ht="15.75" hidden="1">
      <c r="A38" s="45">
        <v>21380</v>
      </c>
      <c r="B38" s="42" t="s">
        <v>28</v>
      </c>
      <c r="C38" s="35"/>
    </row>
    <row r="39" spans="1:3" ht="15.75" hidden="1">
      <c r="A39" s="45">
        <v>21390</v>
      </c>
      <c r="B39" s="42" t="s">
        <v>29</v>
      </c>
      <c r="C39" s="35"/>
    </row>
    <row r="40" spans="1:3" ht="15.75" hidden="1">
      <c r="A40" s="57" t="s">
        <v>30</v>
      </c>
      <c r="B40" s="36" t="s">
        <v>31</v>
      </c>
      <c r="C40" s="37"/>
    </row>
    <row r="41" spans="1:3" ht="31.5" hidden="1">
      <c r="A41" s="54">
        <v>21400</v>
      </c>
      <c r="B41" s="42" t="s">
        <v>32</v>
      </c>
      <c r="C41" s="35"/>
    </row>
    <row r="42" spans="1:3" ht="31.5" hidden="1">
      <c r="A42" s="45">
        <v>21410</v>
      </c>
      <c r="B42" s="42" t="s">
        <v>33</v>
      </c>
      <c r="C42" s="35"/>
    </row>
    <row r="43" spans="1:3" ht="15.75" hidden="1">
      <c r="A43" s="45">
        <v>21420</v>
      </c>
      <c r="B43" s="42" t="s">
        <v>34</v>
      </c>
      <c r="C43" s="35"/>
    </row>
    <row r="44" spans="1:3" ht="15.75" hidden="1">
      <c r="A44" s="45">
        <v>21490</v>
      </c>
      <c r="B44" s="42" t="s">
        <v>35</v>
      </c>
      <c r="C44" s="35"/>
    </row>
    <row r="45" spans="1:3" ht="15.75" hidden="1">
      <c r="A45" s="56">
        <v>21499</v>
      </c>
      <c r="B45" s="42" t="s">
        <v>36</v>
      </c>
      <c r="C45" s="35"/>
    </row>
    <row r="46" spans="1:3" ht="15.75" hidden="1">
      <c r="A46" s="58" t="s">
        <v>37</v>
      </c>
      <c r="B46" s="44" t="s">
        <v>38</v>
      </c>
      <c r="C46" s="35"/>
    </row>
    <row r="47" spans="1:3" ht="15.75" hidden="1">
      <c r="A47" s="59">
        <v>21100</v>
      </c>
      <c r="B47" s="42" t="s">
        <v>39</v>
      </c>
      <c r="C47" s="35"/>
    </row>
    <row r="48" spans="1:3" ht="15.75" hidden="1">
      <c r="A48" s="45">
        <v>21110</v>
      </c>
      <c r="B48" s="42" t="s">
        <v>40</v>
      </c>
      <c r="C48" s="35"/>
    </row>
    <row r="49" spans="1:3" ht="31.5" hidden="1">
      <c r="A49" s="45">
        <v>21120</v>
      </c>
      <c r="B49" s="42" t="s">
        <v>41</v>
      </c>
      <c r="C49" s="35"/>
    </row>
    <row r="50" spans="1:3" ht="15.75" hidden="1">
      <c r="A50" s="45">
        <v>21130</v>
      </c>
      <c r="B50" s="42" t="s">
        <v>42</v>
      </c>
      <c r="C50" s="35"/>
    </row>
    <row r="51" spans="1:3" ht="31.5" hidden="1">
      <c r="A51" s="45">
        <v>21140</v>
      </c>
      <c r="B51" s="42" t="s">
        <v>43</v>
      </c>
      <c r="C51" s="35"/>
    </row>
    <row r="52" spans="1:3" ht="15.75" hidden="1">
      <c r="A52" s="45">
        <v>21150</v>
      </c>
      <c r="B52" s="42" t="s">
        <v>44</v>
      </c>
      <c r="C52" s="35"/>
    </row>
    <row r="53" spans="1:3" ht="15.75" hidden="1">
      <c r="A53" s="45">
        <v>21160</v>
      </c>
      <c r="B53" s="42" t="s">
        <v>45</v>
      </c>
      <c r="C53" s="35"/>
    </row>
    <row r="54" spans="1:3" ht="31.5" hidden="1">
      <c r="A54" s="45">
        <v>21190</v>
      </c>
      <c r="B54" s="42" t="s">
        <v>46</v>
      </c>
      <c r="C54" s="35"/>
    </row>
    <row r="55" spans="1:3" ht="15.75" hidden="1">
      <c r="A55" s="59">
        <v>21200</v>
      </c>
      <c r="B55" s="42" t="s">
        <v>47</v>
      </c>
      <c r="C55" s="35"/>
    </row>
    <row r="56" spans="1:3" ht="15.75" hidden="1">
      <c r="A56" s="45">
        <v>21210</v>
      </c>
      <c r="B56" s="42" t="s">
        <v>48</v>
      </c>
      <c r="C56" s="35"/>
    </row>
    <row r="57" spans="1:3" ht="15.75" hidden="1">
      <c r="A57" s="45">
        <v>21290</v>
      </c>
      <c r="B57" s="42" t="s">
        <v>49</v>
      </c>
      <c r="C57" s="35"/>
    </row>
    <row r="58" spans="1:3" ht="15.75" hidden="1">
      <c r="A58" s="54">
        <v>18000</v>
      </c>
      <c r="B58" s="44" t="s">
        <v>50</v>
      </c>
      <c r="C58" s="35"/>
    </row>
    <row r="59" spans="1:3" ht="15.75" hidden="1">
      <c r="A59" s="59">
        <v>18100</v>
      </c>
      <c r="B59" s="42" t="s">
        <v>51</v>
      </c>
      <c r="C59" s="35"/>
    </row>
    <row r="60" spans="1:3" ht="31.5" hidden="1">
      <c r="A60" s="45">
        <v>18130</v>
      </c>
      <c r="B60" s="42" t="s">
        <v>52</v>
      </c>
      <c r="C60" s="35"/>
    </row>
    <row r="61" spans="1:3" ht="15.75" hidden="1">
      <c r="A61" s="45">
        <v>18140</v>
      </c>
      <c r="B61" s="42" t="s">
        <v>53</v>
      </c>
      <c r="C61" s="35"/>
    </row>
    <row r="62" spans="1:3" ht="15.75" hidden="1">
      <c r="A62" s="45">
        <v>18150</v>
      </c>
      <c r="B62" s="42" t="s">
        <v>54</v>
      </c>
      <c r="C62" s="35"/>
    </row>
    <row r="63" spans="1:3" ht="15.75" hidden="1">
      <c r="A63" s="59">
        <v>18400</v>
      </c>
      <c r="B63" s="42" t="s">
        <v>55</v>
      </c>
      <c r="C63" s="35"/>
    </row>
    <row r="64" spans="1:3" ht="31.5" hidden="1">
      <c r="A64" s="45">
        <v>18410</v>
      </c>
      <c r="B64" s="42" t="s">
        <v>56</v>
      </c>
      <c r="C64" s="35"/>
    </row>
    <row r="65" spans="1:4" ht="31.5" hidden="1">
      <c r="A65" s="45">
        <v>18420</v>
      </c>
      <c r="B65" s="42" t="s">
        <v>57</v>
      </c>
      <c r="C65" s="35"/>
    </row>
    <row r="66" spans="1:4" ht="15.75" hidden="1">
      <c r="A66" s="54">
        <v>19000</v>
      </c>
      <c r="B66" s="44" t="s">
        <v>58</v>
      </c>
      <c r="C66" s="35"/>
    </row>
    <row r="67" spans="1:4" ht="15.75" hidden="1">
      <c r="A67" s="45">
        <v>19500</v>
      </c>
      <c r="B67" s="42" t="s">
        <v>59</v>
      </c>
      <c r="C67" s="35"/>
    </row>
    <row r="68" spans="1:4" ht="15.75">
      <c r="A68" s="54">
        <v>21700</v>
      </c>
      <c r="B68" s="42" t="s">
        <v>273</v>
      </c>
      <c r="C68" s="35">
        <f>C69</f>
        <v>196563</v>
      </c>
    </row>
    <row r="69" spans="1:4" ht="15.75">
      <c r="A69" s="45">
        <v>21710</v>
      </c>
      <c r="B69" s="42" t="s">
        <v>60</v>
      </c>
      <c r="C69" s="37">
        <v>196563</v>
      </c>
    </row>
    <row r="70" spans="1:4" ht="15.75" hidden="1">
      <c r="A70" s="45">
        <v>21720</v>
      </c>
      <c r="B70" s="42" t="s">
        <v>61</v>
      </c>
      <c r="C70" s="37"/>
    </row>
    <row r="71" spans="1:4" ht="15.75">
      <c r="A71" s="58" t="s">
        <v>62</v>
      </c>
      <c r="B71" s="60" t="s">
        <v>63</v>
      </c>
      <c r="C71" s="35">
        <f>C72</f>
        <v>196563</v>
      </c>
    </row>
    <row r="72" spans="1:4" ht="15.75">
      <c r="A72" s="58" t="s">
        <v>336</v>
      </c>
      <c r="B72" s="44" t="s">
        <v>64</v>
      </c>
      <c r="C72" s="35">
        <f>C73</f>
        <v>196563</v>
      </c>
    </row>
    <row r="73" spans="1:4" ht="15.75">
      <c r="A73" s="58" t="s">
        <v>65</v>
      </c>
      <c r="B73" s="44" t="s">
        <v>66</v>
      </c>
      <c r="C73" s="35">
        <f>C74+C100</f>
        <v>196563</v>
      </c>
      <c r="D73" s="65"/>
    </row>
    <row r="74" spans="1:4" ht="15.75">
      <c r="A74" s="43" t="s">
        <v>274</v>
      </c>
      <c r="B74" s="44" t="s">
        <v>67</v>
      </c>
      <c r="C74" s="35">
        <f>C75+C91</f>
        <v>150179</v>
      </c>
      <c r="D74" s="65"/>
    </row>
    <row r="75" spans="1:4" ht="15.75">
      <c r="A75" s="43" t="s">
        <v>275</v>
      </c>
      <c r="B75" s="42" t="s">
        <v>276</v>
      </c>
      <c r="C75" s="35">
        <f>C76+C80+C87</f>
        <v>116410</v>
      </c>
    </row>
    <row r="76" spans="1:4" ht="15.75">
      <c r="A76" s="45" t="s">
        <v>68</v>
      </c>
      <c r="B76" s="42" t="s">
        <v>69</v>
      </c>
      <c r="C76" s="37">
        <f>C79</f>
        <v>78340</v>
      </c>
      <c r="D76" s="65"/>
    </row>
    <row r="77" spans="1:4" ht="15.75" hidden="1">
      <c r="A77" s="56">
        <v>1113</v>
      </c>
      <c r="B77" s="42" t="s">
        <v>70</v>
      </c>
      <c r="C77" s="37"/>
    </row>
    <row r="78" spans="1:4" ht="15.75" hidden="1">
      <c r="A78" s="38">
        <v>1114</v>
      </c>
      <c r="B78" s="61" t="s">
        <v>71</v>
      </c>
      <c r="C78" s="37"/>
    </row>
    <row r="79" spans="1:4" ht="15.75">
      <c r="A79" s="38">
        <v>1119</v>
      </c>
      <c r="B79" s="61" t="s">
        <v>72</v>
      </c>
      <c r="C79" s="37">
        <v>78340</v>
      </c>
    </row>
    <row r="80" spans="1:4" ht="15.75">
      <c r="A80" s="45" t="s">
        <v>73</v>
      </c>
      <c r="B80" s="42" t="s">
        <v>74</v>
      </c>
      <c r="C80" s="37">
        <f>C83+C85</f>
        <v>12672</v>
      </c>
      <c r="D80" s="65"/>
    </row>
    <row r="81" spans="1:3" ht="15.75" hidden="1">
      <c r="A81" s="38" t="s">
        <v>75</v>
      </c>
      <c r="B81" s="39" t="s">
        <v>76</v>
      </c>
      <c r="C81" s="37"/>
    </row>
    <row r="82" spans="1:3" ht="15.75" hidden="1">
      <c r="A82" s="38">
        <v>1143</v>
      </c>
      <c r="B82" s="39" t="s">
        <v>77</v>
      </c>
      <c r="C82" s="37"/>
    </row>
    <row r="83" spans="1:3" ht="15.75">
      <c r="A83" s="38" t="s">
        <v>78</v>
      </c>
      <c r="B83" s="61" t="s">
        <v>79</v>
      </c>
      <c r="C83" s="37">
        <v>7797</v>
      </c>
    </row>
    <row r="84" spans="1:3" ht="15.75" hidden="1">
      <c r="A84" s="38">
        <v>1147</v>
      </c>
      <c r="B84" s="61" t="s">
        <v>352</v>
      </c>
      <c r="C84" s="37"/>
    </row>
    <row r="85" spans="1:3" ht="15.75">
      <c r="A85" s="38" t="s">
        <v>80</v>
      </c>
      <c r="B85" s="61" t="s">
        <v>81</v>
      </c>
      <c r="C85" s="37">
        <v>4875</v>
      </c>
    </row>
    <row r="86" spans="1:3" ht="15.75" hidden="1">
      <c r="A86" s="38" t="s">
        <v>82</v>
      </c>
      <c r="B86" s="61" t="s">
        <v>83</v>
      </c>
      <c r="C86" s="37"/>
    </row>
    <row r="87" spans="1:3" ht="15.75">
      <c r="A87" s="45" t="s">
        <v>84</v>
      </c>
      <c r="B87" s="42" t="s">
        <v>85</v>
      </c>
      <c r="C87" s="37">
        <v>25398</v>
      </c>
    </row>
    <row r="88" spans="1:3" ht="31.5" hidden="1">
      <c r="A88" s="45" t="s">
        <v>86</v>
      </c>
      <c r="B88" s="42" t="s">
        <v>87</v>
      </c>
      <c r="C88" s="37"/>
    </row>
    <row r="89" spans="1:3" ht="15.75" hidden="1">
      <c r="A89" s="45" t="s">
        <v>88</v>
      </c>
      <c r="B89" s="42" t="s">
        <v>89</v>
      </c>
      <c r="C89" s="37"/>
    </row>
    <row r="90" spans="1:3" ht="31.5" hidden="1">
      <c r="A90" s="45">
        <v>1160</v>
      </c>
      <c r="B90" s="40" t="s">
        <v>90</v>
      </c>
      <c r="C90" s="37"/>
    </row>
    <row r="91" spans="1:3" ht="31.5">
      <c r="A91" s="43" t="s">
        <v>277</v>
      </c>
      <c r="B91" s="42" t="s">
        <v>278</v>
      </c>
      <c r="C91" s="35">
        <f>C92+C93</f>
        <v>33769</v>
      </c>
    </row>
    <row r="92" spans="1:3" ht="15.75">
      <c r="A92" s="45" t="s">
        <v>91</v>
      </c>
      <c r="B92" s="42" t="s">
        <v>92</v>
      </c>
      <c r="C92" s="37">
        <v>28626</v>
      </c>
    </row>
    <row r="93" spans="1:3" ht="15.75">
      <c r="A93" s="45" t="s">
        <v>93</v>
      </c>
      <c r="B93" s="42" t="s">
        <v>94</v>
      </c>
      <c r="C93" s="37">
        <f>C94+C97+C98</f>
        <v>5143</v>
      </c>
    </row>
    <row r="94" spans="1:3" ht="31.5">
      <c r="A94" s="38" t="s">
        <v>95</v>
      </c>
      <c r="B94" s="61" t="s">
        <v>324</v>
      </c>
      <c r="C94" s="37">
        <v>4047</v>
      </c>
    </row>
    <row r="95" spans="1:3" ht="15.75" hidden="1">
      <c r="A95" s="38" t="s">
        <v>96</v>
      </c>
      <c r="B95" s="61" t="s">
        <v>97</v>
      </c>
      <c r="C95" s="37"/>
    </row>
    <row r="96" spans="1:3" ht="15.75" hidden="1">
      <c r="A96" s="38">
        <v>1224</v>
      </c>
      <c r="B96" s="61" t="s">
        <v>98</v>
      </c>
      <c r="C96" s="37"/>
    </row>
    <row r="97" spans="1:6" ht="15.75">
      <c r="A97" s="38" t="s">
        <v>99</v>
      </c>
      <c r="B97" s="61" t="s">
        <v>100</v>
      </c>
      <c r="C97" s="37">
        <v>853</v>
      </c>
    </row>
    <row r="98" spans="1:6" ht="31.5">
      <c r="A98" s="38" t="s">
        <v>101</v>
      </c>
      <c r="B98" s="61" t="s">
        <v>325</v>
      </c>
      <c r="C98" s="37">
        <v>243</v>
      </c>
    </row>
    <row r="99" spans="1:6" ht="15.75" hidden="1">
      <c r="A99" s="45" t="s">
        <v>102</v>
      </c>
      <c r="B99" s="42" t="s">
        <v>103</v>
      </c>
      <c r="C99" s="37"/>
    </row>
    <row r="100" spans="1:6" ht="15.75">
      <c r="A100" s="41" t="s">
        <v>279</v>
      </c>
      <c r="B100" s="42" t="s">
        <v>280</v>
      </c>
      <c r="C100" s="35">
        <f>C101+C111+C153</f>
        <v>46384</v>
      </c>
      <c r="D100" s="65"/>
      <c r="E100" s="65"/>
    </row>
    <row r="101" spans="1:6" ht="15.75">
      <c r="A101" s="43" t="s">
        <v>281</v>
      </c>
      <c r="B101" s="44" t="s">
        <v>104</v>
      </c>
      <c r="C101" s="35">
        <f>C108</f>
        <v>14368</v>
      </c>
    </row>
    <row r="102" spans="1:6" ht="15.75" hidden="1">
      <c r="A102" s="45" t="s">
        <v>105</v>
      </c>
      <c r="B102" s="42" t="s">
        <v>106</v>
      </c>
      <c r="C102" s="37"/>
    </row>
    <row r="103" spans="1:6" ht="15.75" hidden="1">
      <c r="A103" s="38" t="s">
        <v>107</v>
      </c>
      <c r="B103" s="46" t="s">
        <v>108</v>
      </c>
      <c r="C103" s="37"/>
    </row>
    <row r="104" spans="1:6" ht="15.75" hidden="1">
      <c r="A104" s="38" t="s">
        <v>109</v>
      </c>
      <c r="B104" s="46" t="s">
        <v>110</v>
      </c>
      <c r="C104" s="37"/>
    </row>
    <row r="105" spans="1:6" ht="15.75" hidden="1">
      <c r="A105" s="45" t="s">
        <v>111</v>
      </c>
      <c r="B105" s="42" t="s">
        <v>112</v>
      </c>
      <c r="C105" s="37"/>
    </row>
    <row r="106" spans="1:6" ht="15.75" hidden="1">
      <c r="A106" s="38" t="s">
        <v>113</v>
      </c>
      <c r="B106" s="46" t="s">
        <v>108</v>
      </c>
      <c r="C106" s="37"/>
    </row>
    <row r="107" spans="1:6" ht="15.75" hidden="1">
      <c r="A107" s="38" t="s">
        <v>114</v>
      </c>
      <c r="B107" s="46" t="s">
        <v>110</v>
      </c>
      <c r="C107" s="37"/>
    </row>
    <row r="108" spans="1:6" ht="15.75">
      <c r="A108" s="45">
        <v>2120</v>
      </c>
      <c r="B108" s="42" t="s">
        <v>316</v>
      </c>
      <c r="C108" s="37">
        <f>C109+C110</f>
        <v>14368</v>
      </c>
      <c r="F108" s="65"/>
    </row>
    <row r="109" spans="1:6" ht="15.75">
      <c r="A109" s="38">
        <v>2121</v>
      </c>
      <c r="B109" s="42" t="s">
        <v>317</v>
      </c>
      <c r="C109" s="37">
        <v>3248</v>
      </c>
    </row>
    <row r="110" spans="1:6" ht="15.75">
      <c r="A110" s="38">
        <v>2122</v>
      </c>
      <c r="B110" s="42" t="s">
        <v>318</v>
      </c>
      <c r="C110" s="37">
        <v>11120</v>
      </c>
    </row>
    <row r="111" spans="1:6" ht="15.75">
      <c r="A111" s="43" t="s">
        <v>282</v>
      </c>
      <c r="B111" s="42" t="s">
        <v>283</v>
      </c>
      <c r="C111" s="35">
        <f>C112+C115+C121+C130+C137+C141</f>
        <v>29406</v>
      </c>
      <c r="D111" s="65"/>
    </row>
    <row r="112" spans="1:6" ht="15.75">
      <c r="A112" s="45" t="s">
        <v>115</v>
      </c>
      <c r="B112" s="42" t="s">
        <v>116</v>
      </c>
      <c r="C112" s="37">
        <f>C114</f>
        <v>180</v>
      </c>
    </row>
    <row r="113" spans="1:5" ht="31.5" hidden="1">
      <c r="A113" s="78" t="s">
        <v>117</v>
      </c>
      <c r="B113" s="46" t="s">
        <v>118</v>
      </c>
      <c r="C113" s="37"/>
    </row>
    <row r="114" spans="1:5" ht="15.75">
      <c r="A114" s="38">
        <v>2219</v>
      </c>
      <c r="B114" s="46" t="s">
        <v>119</v>
      </c>
      <c r="C114" s="37">
        <v>180</v>
      </c>
    </row>
    <row r="115" spans="1:5" ht="15.75">
      <c r="A115" s="45">
        <v>2220</v>
      </c>
      <c r="B115" s="46" t="s">
        <v>319</v>
      </c>
      <c r="C115" s="37">
        <f>C116+C117+C118+C119+C120</f>
        <v>1608</v>
      </c>
      <c r="D115" s="65"/>
    </row>
    <row r="116" spans="1:5" ht="15.75">
      <c r="A116" s="38">
        <v>2221</v>
      </c>
      <c r="B116" s="46" t="s">
        <v>330</v>
      </c>
      <c r="C116" s="37">
        <v>1018</v>
      </c>
    </row>
    <row r="117" spans="1:5" ht="15.75">
      <c r="A117" s="38">
        <v>2222</v>
      </c>
      <c r="B117" s="46" t="s">
        <v>331</v>
      </c>
      <c r="C117" s="37">
        <v>39</v>
      </c>
    </row>
    <row r="118" spans="1:5" ht="15.75">
      <c r="A118" s="38">
        <v>2223</v>
      </c>
      <c r="B118" s="46" t="s">
        <v>332</v>
      </c>
      <c r="C118" s="37">
        <v>520</v>
      </c>
    </row>
    <row r="119" spans="1:5" ht="31.5">
      <c r="A119" s="38">
        <v>2224</v>
      </c>
      <c r="B119" s="46" t="s">
        <v>333</v>
      </c>
      <c r="C119" s="37">
        <v>25</v>
      </c>
    </row>
    <row r="120" spans="1:5" ht="15.75">
      <c r="A120" s="38">
        <v>2229</v>
      </c>
      <c r="B120" s="46" t="s">
        <v>334</v>
      </c>
      <c r="C120" s="37">
        <v>6</v>
      </c>
    </row>
    <row r="121" spans="1:5" ht="17.25" customHeight="1">
      <c r="A121" s="45" t="s">
        <v>120</v>
      </c>
      <c r="B121" s="46" t="s">
        <v>121</v>
      </c>
      <c r="C121" s="37">
        <f>C122+C129</f>
        <v>20590</v>
      </c>
    </row>
    <row r="122" spans="1:5" ht="15.75">
      <c r="A122" s="38" t="s">
        <v>122</v>
      </c>
      <c r="B122" s="46" t="s">
        <v>326</v>
      </c>
      <c r="C122" s="37">
        <v>6050</v>
      </c>
      <c r="E122" s="65"/>
    </row>
    <row r="123" spans="1:5" ht="15.75" hidden="1">
      <c r="A123" s="38">
        <v>2232</v>
      </c>
      <c r="B123" s="46" t="s">
        <v>123</v>
      </c>
      <c r="C123" s="66"/>
    </row>
    <row r="124" spans="1:5" ht="15.75" hidden="1">
      <c r="A124" s="38" t="s">
        <v>124</v>
      </c>
      <c r="B124" s="46" t="s">
        <v>125</v>
      </c>
      <c r="C124" s="66"/>
    </row>
    <row r="125" spans="1:5" ht="15.75" hidden="1">
      <c r="A125" s="38">
        <v>2234</v>
      </c>
      <c r="B125" s="46" t="s">
        <v>126</v>
      </c>
      <c r="C125" s="66"/>
    </row>
    <row r="126" spans="1:5" ht="15.75" hidden="1">
      <c r="A126" s="38" t="s">
        <v>127</v>
      </c>
      <c r="B126" s="46" t="s">
        <v>128</v>
      </c>
      <c r="C126" s="66"/>
    </row>
    <row r="127" spans="1:5" ht="15.75" hidden="1">
      <c r="A127" s="38">
        <v>2237</v>
      </c>
      <c r="B127" s="47" t="s">
        <v>129</v>
      </c>
      <c r="C127" s="66"/>
    </row>
    <row r="128" spans="1:5" ht="15.75" hidden="1">
      <c r="A128" s="38">
        <v>2238</v>
      </c>
      <c r="B128" s="48" t="s">
        <v>130</v>
      </c>
      <c r="C128" s="66"/>
    </row>
    <row r="129" spans="1:6" ht="15.75">
      <c r="A129" s="38" t="s">
        <v>131</v>
      </c>
      <c r="B129" s="46" t="s">
        <v>132</v>
      </c>
      <c r="C129" s="37">
        <v>14540</v>
      </c>
      <c r="D129" s="65"/>
      <c r="E129" s="65"/>
    </row>
    <row r="130" spans="1:6" ht="15.75">
      <c r="A130" s="45" t="s">
        <v>133</v>
      </c>
      <c r="B130" s="46" t="s">
        <v>327</v>
      </c>
      <c r="C130" s="37">
        <f>C133+C134</f>
        <v>396</v>
      </c>
      <c r="D130" s="65"/>
      <c r="E130" s="65"/>
    </row>
    <row r="131" spans="1:6" ht="15.75" hidden="1">
      <c r="A131" s="38" t="s">
        <v>134</v>
      </c>
      <c r="B131" s="46" t="s">
        <v>135</v>
      </c>
      <c r="C131" s="37"/>
      <c r="E131" s="65"/>
      <c r="F131" s="65"/>
    </row>
    <row r="132" spans="1:6" ht="15.75" hidden="1">
      <c r="A132" s="38" t="s">
        <v>136</v>
      </c>
      <c r="B132" s="46" t="s">
        <v>137</v>
      </c>
      <c r="C132" s="37"/>
    </row>
    <row r="133" spans="1:6" ht="15.75">
      <c r="A133" s="38" t="s">
        <v>138</v>
      </c>
      <c r="B133" s="46" t="s">
        <v>139</v>
      </c>
      <c r="C133" s="37">
        <v>200</v>
      </c>
    </row>
    <row r="134" spans="1:6" ht="15.75">
      <c r="A134" s="38" t="s">
        <v>140</v>
      </c>
      <c r="B134" s="46" t="s">
        <v>328</v>
      </c>
      <c r="C134" s="37">
        <v>196</v>
      </c>
    </row>
    <row r="135" spans="1:6" ht="15.75" hidden="1">
      <c r="A135" s="38" t="s">
        <v>141</v>
      </c>
      <c r="B135" s="46" t="s">
        <v>142</v>
      </c>
      <c r="C135" s="37"/>
    </row>
    <row r="136" spans="1:6" ht="15.75" hidden="1">
      <c r="A136" s="38">
        <v>2249</v>
      </c>
      <c r="B136" s="40" t="s">
        <v>143</v>
      </c>
      <c r="C136" s="37"/>
    </row>
    <row r="137" spans="1:6" ht="15.75">
      <c r="A137" s="45" t="s">
        <v>144</v>
      </c>
      <c r="B137" s="42" t="s">
        <v>145</v>
      </c>
      <c r="C137" s="37">
        <f>C139+C140</f>
        <v>3824</v>
      </c>
      <c r="D137" s="65"/>
    </row>
    <row r="138" spans="1:6" ht="15.75" hidden="1">
      <c r="A138" s="38">
        <v>2251</v>
      </c>
      <c r="B138" s="46" t="s">
        <v>146</v>
      </c>
      <c r="C138" s="37"/>
    </row>
    <row r="139" spans="1:6" ht="15.75">
      <c r="A139" s="38">
        <v>2252</v>
      </c>
      <c r="B139" s="46" t="s">
        <v>147</v>
      </c>
      <c r="C139" s="66">
        <f>726+1518</f>
        <v>2244</v>
      </c>
    </row>
    <row r="140" spans="1:6" ht="15.75">
      <c r="A140" s="38">
        <v>2259</v>
      </c>
      <c r="B140" s="40" t="s">
        <v>148</v>
      </c>
      <c r="C140" s="66">
        <v>1580</v>
      </c>
    </row>
    <row r="141" spans="1:6" ht="15.75">
      <c r="A141" s="45" t="s">
        <v>149</v>
      </c>
      <c r="B141" s="42" t="s">
        <v>150</v>
      </c>
      <c r="C141" s="37">
        <f>C142</f>
        <v>2808</v>
      </c>
      <c r="F141" s="65"/>
    </row>
    <row r="142" spans="1:6" ht="15.75">
      <c r="A142" s="38" t="s">
        <v>151</v>
      </c>
      <c r="B142" s="46" t="s">
        <v>152</v>
      </c>
      <c r="C142" s="37">
        <v>2808</v>
      </c>
    </row>
    <row r="143" spans="1:6" ht="15.75" hidden="1">
      <c r="A143" s="38" t="s">
        <v>153</v>
      </c>
      <c r="B143" s="46" t="s">
        <v>154</v>
      </c>
      <c r="C143" s="37"/>
    </row>
    <row r="144" spans="1:6" ht="15.75" hidden="1">
      <c r="A144" s="38">
        <v>2264</v>
      </c>
      <c r="B144" s="39" t="s">
        <v>155</v>
      </c>
      <c r="C144" s="37"/>
    </row>
    <row r="145" spans="1:4" ht="15.75" hidden="1">
      <c r="A145" s="38" t="s">
        <v>156</v>
      </c>
      <c r="B145" s="46" t="s">
        <v>157</v>
      </c>
      <c r="C145" s="37"/>
    </row>
    <row r="146" spans="1:4" ht="15.75" hidden="1">
      <c r="A146" s="45" t="s">
        <v>158</v>
      </c>
      <c r="B146" s="42" t="s">
        <v>159</v>
      </c>
      <c r="C146" s="37"/>
    </row>
    <row r="147" spans="1:4" ht="15.75" hidden="1">
      <c r="A147" s="56">
        <v>2276</v>
      </c>
      <c r="B147" s="40" t="s">
        <v>160</v>
      </c>
      <c r="C147" s="37"/>
    </row>
    <row r="148" spans="1:4" ht="15.75" hidden="1">
      <c r="A148" s="56">
        <v>2279</v>
      </c>
      <c r="B148" s="61" t="s">
        <v>161</v>
      </c>
      <c r="C148" s="37"/>
    </row>
    <row r="149" spans="1:4" ht="15.75" hidden="1">
      <c r="A149" s="45" t="s">
        <v>162</v>
      </c>
      <c r="B149" s="42" t="s">
        <v>163</v>
      </c>
      <c r="C149" s="37"/>
    </row>
    <row r="150" spans="1:4" ht="15.75" hidden="1">
      <c r="A150" s="38">
        <v>2281</v>
      </c>
      <c r="B150" s="62" t="s">
        <v>164</v>
      </c>
      <c r="C150" s="37"/>
    </row>
    <row r="151" spans="1:4" ht="15.75" hidden="1">
      <c r="A151" s="56">
        <v>2282</v>
      </c>
      <c r="B151" s="42" t="s">
        <v>165</v>
      </c>
      <c r="C151" s="37"/>
    </row>
    <row r="152" spans="1:4" s="9" customFormat="1" ht="31.5" hidden="1">
      <c r="A152" s="52">
        <v>2290</v>
      </c>
      <c r="B152" s="61" t="s">
        <v>166</v>
      </c>
      <c r="C152" s="37"/>
    </row>
    <row r="153" spans="1:4" ht="31.5">
      <c r="A153" s="43" t="s">
        <v>284</v>
      </c>
      <c r="B153" s="42" t="s">
        <v>285</v>
      </c>
      <c r="C153" s="35">
        <f>C154+C158</f>
        <v>2610</v>
      </c>
    </row>
    <row r="154" spans="1:4" ht="15.75">
      <c r="A154" s="45" t="s">
        <v>167</v>
      </c>
      <c r="B154" s="42" t="s">
        <v>329</v>
      </c>
      <c r="C154" s="37">
        <f>C155+C156+C157</f>
        <v>2360</v>
      </c>
      <c r="D154" s="65"/>
    </row>
    <row r="155" spans="1:4" ht="15.75">
      <c r="A155" s="38" t="s">
        <v>168</v>
      </c>
      <c r="B155" s="46" t="s">
        <v>169</v>
      </c>
      <c r="C155" s="37">
        <v>1080</v>
      </c>
      <c r="D155" s="65"/>
    </row>
    <row r="156" spans="1:4" ht="15.75">
      <c r="A156" s="38" t="s">
        <v>170</v>
      </c>
      <c r="B156" s="46" t="s">
        <v>171</v>
      </c>
      <c r="C156" s="37">
        <v>1080</v>
      </c>
    </row>
    <row r="157" spans="1:4" ht="15.75">
      <c r="A157" s="38">
        <v>2314</v>
      </c>
      <c r="B157" s="46" t="s">
        <v>337</v>
      </c>
      <c r="C157" s="37">
        <v>200</v>
      </c>
    </row>
    <row r="158" spans="1:4" ht="15.75">
      <c r="A158" s="45" t="s">
        <v>183</v>
      </c>
      <c r="B158" s="42" t="s">
        <v>338</v>
      </c>
      <c r="C158" s="37">
        <v>250</v>
      </c>
    </row>
    <row r="159" spans="1:4" ht="15.75" hidden="1">
      <c r="A159" s="45" t="s">
        <v>172</v>
      </c>
      <c r="B159" s="42" t="s">
        <v>173</v>
      </c>
      <c r="C159" s="37"/>
    </row>
    <row r="160" spans="1:4" ht="15.75" hidden="1">
      <c r="A160" s="38" t="s">
        <v>174</v>
      </c>
      <c r="B160" s="46" t="s">
        <v>175</v>
      </c>
      <c r="C160" s="37"/>
    </row>
    <row r="161" spans="1:3" ht="15.75" hidden="1">
      <c r="A161" s="38" t="s">
        <v>176</v>
      </c>
      <c r="B161" s="46" t="s">
        <v>177</v>
      </c>
      <c r="C161" s="37"/>
    </row>
    <row r="162" spans="1:3" ht="15.75" hidden="1">
      <c r="A162" s="45" t="s">
        <v>178</v>
      </c>
      <c r="B162" s="42" t="s">
        <v>179</v>
      </c>
      <c r="C162" s="37"/>
    </row>
    <row r="163" spans="1:3" ht="31.5" hidden="1">
      <c r="A163" s="45" t="s">
        <v>180</v>
      </c>
      <c r="B163" s="42" t="s">
        <v>181</v>
      </c>
      <c r="C163" s="37"/>
    </row>
    <row r="164" spans="1:3" ht="15.75" hidden="1">
      <c r="A164" s="56">
        <v>2341</v>
      </c>
      <c r="B164" s="42" t="s">
        <v>182</v>
      </c>
      <c r="C164" s="37"/>
    </row>
    <row r="165" spans="1:3" ht="15.75" hidden="1">
      <c r="A165" s="45" t="s">
        <v>183</v>
      </c>
      <c r="B165" s="42" t="s">
        <v>184</v>
      </c>
      <c r="C165" s="37"/>
    </row>
    <row r="166" spans="1:3" ht="15.75" hidden="1">
      <c r="A166" s="45" t="s">
        <v>185</v>
      </c>
      <c r="B166" s="42" t="s">
        <v>186</v>
      </c>
      <c r="C166" s="37"/>
    </row>
    <row r="167" spans="1:3" ht="15.75" hidden="1">
      <c r="A167" s="45" t="s">
        <v>187</v>
      </c>
      <c r="B167" s="42" t="s">
        <v>188</v>
      </c>
      <c r="C167" s="37"/>
    </row>
    <row r="168" spans="1:3" ht="15.75" hidden="1">
      <c r="A168" s="45" t="s">
        <v>189</v>
      </c>
      <c r="B168" s="42" t="s">
        <v>190</v>
      </c>
      <c r="C168" s="37"/>
    </row>
    <row r="169" spans="1:3" ht="15.75" hidden="1">
      <c r="A169" s="45" t="s">
        <v>191</v>
      </c>
      <c r="B169" s="42" t="s">
        <v>192</v>
      </c>
      <c r="C169" s="37"/>
    </row>
    <row r="170" spans="1:3" ht="15.75" hidden="1">
      <c r="A170" s="49" t="s">
        <v>193</v>
      </c>
      <c r="B170" s="49" t="s">
        <v>194</v>
      </c>
      <c r="C170" s="35"/>
    </row>
    <row r="171" spans="1:3" ht="15.75" hidden="1">
      <c r="A171" s="50" t="s">
        <v>195</v>
      </c>
      <c r="B171" s="48" t="s">
        <v>196</v>
      </c>
      <c r="C171" s="37"/>
    </row>
    <row r="172" spans="1:3" ht="15.75" hidden="1">
      <c r="A172" s="51" t="s">
        <v>197</v>
      </c>
      <c r="B172" s="48" t="s">
        <v>198</v>
      </c>
      <c r="C172" s="37"/>
    </row>
    <row r="173" spans="1:3" ht="15.75" hidden="1">
      <c r="A173" s="54" t="s">
        <v>199</v>
      </c>
      <c r="B173" s="49" t="s">
        <v>200</v>
      </c>
      <c r="C173" s="35"/>
    </row>
    <row r="174" spans="1:3" ht="15.75" hidden="1">
      <c r="A174" s="54">
        <v>3000</v>
      </c>
      <c r="B174" s="49" t="s">
        <v>201</v>
      </c>
      <c r="C174" s="35"/>
    </row>
    <row r="175" spans="1:3" ht="31.5" hidden="1">
      <c r="A175" s="63" t="s">
        <v>202</v>
      </c>
      <c r="B175" s="48" t="s">
        <v>203</v>
      </c>
      <c r="C175" s="37"/>
    </row>
    <row r="176" spans="1:3" ht="15.75" hidden="1">
      <c r="A176" s="50" t="s">
        <v>204</v>
      </c>
      <c r="B176" s="48" t="s">
        <v>205</v>
      </c>
      <c r="C176" s="37"/>
    </row>
    <row r="177" spans="1:3" ht="15.75" hidden="1">
      <c r="A177" s="58" t="s">
        <v>199</v>
      </c>
      <c r="B177" s="44" t="s">
        <v>200</v>
      </c>
      <c r="C177" s="37"/>
    </row>
    <row r="178" spans="1:3" ht="15.75" hidden="1">
      <c r="A178" s="58" t="s">
        <v>206</v>
      </c>
      <c r="B178" s="42" t="s">
        <v>286</v>
      </c>
      <c r="C178" s="37"/>
    </row>
    <row r="179" spans="1:3" ht="15.75" hidden="1">
      <c r="A179" s="58" t="s">
        <v>207</v>
      </c>
      <c r="B179" s="42" t="s">
        <v>287</v>
      </c>
      <c r="C179" s="37"/>
    </row>
    <row r="180" spans="1:3" ht="31.5" hidden="1">
      <c r="A180" s="43" t="s">
        <v>288</v>
      </c>
      <c r="B180" s="42" t="s">
        <v>289</v>
      </c>
      <c r="C180" s="37"/>
    </row>
    <row r="181" spans="1:3" ht="15.75" hidden="1">
      <c r="A181" s="45" t="s">
        <v>208</v>
      </c>
      <c r="B181" s="42" t="s">
        <v>209</v>
      </c>
      <c r="C181" s="37"/>
    </row>
    <row r="182" spans="1:3" ht="15.75" hidden="1">
      <c r="A182" s="45" t="s">
        <v>210</v>
      </c>
      <c r="B182" s="42" t="s">
        <v>211</v>
      </c>
      <c r="C182" s="37"/>
    </row>
    <row r="183" spans="1:3" ht="15.75" hidden="1">
      <c r="A183" s="45" t="s">
        <v>212</v>
      </c>
      <c r="B183" s="42" t="s">
        <v>213</v>
      </c>
      <c r="C183" s="37"/>
    </row>
    <row r="184" spans="1:3" ht="47.25" hidden="1">
      <c r="A184" s="45" t="s">
        <v>214</v>
      </c>
      <c r="B184" s="42" t="s">
        <v>290</v>
      </c>
      <c r="C184" s="37"/>
    </row>
    <row r="185" spans="1:3" ht="15.75" hidden="1">
      <c r="A185" s="45" t="s">
        <v>215</v>
      </c>
      <c r="B185" s="42" t="s">
        <v>216</v>
      </c>
      <c r="C185" s="37"/>
    </row>
    <row r="186" spans="1:3" ht="31.5" hidden="1">
      <c r="A186" s="45" t="s">
        <v>217</v>
      </c>
      <c r="B186" s="42" t="s">
        <v>218</v>
      </c>
      <c r="C186" s="37"/>
    </row>
    <row r="187" spans="1:3" ht="15.75" hidden="1">
      <c r="A187" s="56">
        <v>3261</v>
      </c>
      <c r="B187" s="42" t="s">
        <v>219</v>
      </c>
      <c r="C187" s="37"/>
    </row>
    <row r="188" spans="1:3" ht="15.75" hidden="1">
      <c r="A188" s="56">
        <v>3263</v>
      </c>
      <c r="B188" s="42" t="s">
        <v>220</v>
      </c>
      <c r="C188" s="37"/>
    </row>
    <row r="189" spans="1:3" ht="15.75" hidden="1">
      <c r="A189" s="45" t="s">
        <v>221</v>
      </c>
      <c r="B189" s="42" t="s">
        <v>222</v>
      </c>
      <c r="C189" s="37"/>
    </row>
    <row r="190" spans="1:3" ht="31.5" hidden="1">
      <c r="A190" s="43" t="s">
        <v>291</v>
      </c>
      <c r="B190" s="42" t="s">
        <v>292</v>
      </c>
      <c r="C190" s="37"/>
    </row>
    <row r="191" spans="1:3" ht="15.75" hidden="1">
      <c r="A191" s="43" t="s">
        <v>293</v>
      </c>
      <c r="B191" s="42" t="s">
        <v>294</v>
      </c>
      <c r="C191" s="37"/>
    </row>
    <row r="192" spans="1:3" ht="31.5" hidden="1">
      <c r="A192" s="54">
        <v>3800</v>
      </c>
      <c r="B192" s="44" t="s">
        <v>223</v>
      </c>
      <c r="C192" s="37"/>
    </row>
    <row r="193" spans="1:3" ht="15.75" hidden="1">
      <c r="A193" s="43" t="s">
        <v>295</v>
      </c>
      <c r="B193" s="42" t="s">
        <v>296</v>
      </c>
      <c r="C193" s="37"/>
    </row>
    <row r="194" spans="1:3" ht="15.75" hidden="1">
      <c r="A194" s="58" t="s">
        <v>224</v>
      </c>
      <c r="B194" s="42" t="s">
        <v>297</v>
      </c>
      <c r="C194" s="37"/>
    </row>
    <row r="195" spans="1:3" ht="15.75" hidden="1">
      <c r="A195" s="43" t="s">
        <v>298</v>
      </c>
      <c r="B195" s="42" t="s">
        <v>299</v>
      </c>
      <c r="C195" s="37"/>
    </row>
    <row r="196" spans="1:3" ht="15.75" hidden="1">
      <c r="A196" s="45" t="s">
        <v>225</v>
      </c>
      <c r="B196" s="42" t="s">
        <v>226</v>
      </c>
      <c r="C196" s="37"/>
    </row>
    <row r="197" spans="1:3" ht="15.75" hidden="1">
      <c r="A197" s="45" t="s">
        <v>227</v>
      </c>
      <c r="B197" s="42" t="s">
        <v>228</v>
      </c>
      <c r="C197" s="37"/>
    </row>
    <row r="198" spans="1:3" ht="15.75" hidden="1">
      <c r="A198" s="43" t="s">
        <v>300</v>
      </c>
      <c r="B198" s="42" t="s">
        <v>301</v>
      </c>
      <c r="C198" s="37"/>
    </row>
    <row r="199" spans="1:3" ht="15.75" hidden="1">
      <c r="A199" s="58" t="s">
        <v>229</v>
      </c>
      <c r="B199" s="44" t="s">
        <v>230</v>
      </c>
      <c r="C199" s="35"/>
    </row>
    <row r="200" spans="1:3" ht="15.75" hidden="1">
      <c r="A200" s="43" t="s">
        <v>302</v>
      </c>
      <c r="B200" s="42" t="s">
        <v>303</v>
      </c>
      <c r="C200" s="37"/>
    </row>
    <row r="201" spans="1:3" ht="15.75" hidden="1">
      <c r="A201" s="45" t="s">
        <v>231</v>
      </c>
      <c r="B201" s="42" t="s">
        <v>232</v>
      </c>
      <c r="C201" s="37"/>
    </row>
    <row r="202" spans="1:3" ht="15.75" hidden="1">
      <c r="A202" s="45" t="s">
        <v>233</v>
      </c>
      <c r="B202" s="42" t="s">
        <v>234</v>
      </c>
      <c r="C202" s="37"/>
    </row>
    <row r="203" spans="1:3" ht="15.75" hidden="1">
      <c r="A203" s="45">
        <v>7630</v>
      </c>
      <c r="B203" s="42" t="s">
        <v>235</v>
      </c>
      <c r="C203" s="37"/>
    </row>
    <row r="204" spans="1:3" ht="15.75" hidden="1">
      <c r="A204" s="43" t="s">
        <v>304</v>
      </c>
      <c r="B204" s="42" t="s">
        <v>305</v>
      </c>
      <c r="C204" s="35"/>
    </row>
    <row r="205" spans="1:3" ht="15.75" hidden="1">
      <c r="A205" s="45" t="s">
        <v>236</v>
      </c>
      <c r="B205" s="42" t="s">
        <v>237</v>
      </c>
      <c r="C205" s="37"/>
    </row>
    <row r="206" spans="1:3" ht="15.75" hidden="1">
      <c r="A206" s="45" t="s">
        <v>238</v>
      </c>
      <c r="B206" s="42" t="s">
        <v>239</v>
      </c>
      <c r="C206" s="37"/>
    </row>
    <row r="207" spans="1:3" ht="15.75" hidden="1">
      <c r="A207" s="58" t="s">
        <v>240</v>
      </c>
      <c r="B207" s="44" t="s">
        <v>241</v>
      </c>
      <c r="C207" s="37"/>
    </row>
    <row r="208" spans="1:3" ht="15.75" hidden="1">
      <c r="A208" s="58" t="s">
        <v>242</v>
      </c>
      <c r="B208" s="44" t="s">
        <v>243</v>
      </c>
      <c r="C208" s="37"/>
    </row>
    <row r="209" spans="1:5" ht="31.5" hidden="1">
      <c r="A209" s="45" t="s">
        <v>244</v>
      </c>
      <c r="B209" s="42" t="s">
        <v>245</v>
      </c>
      <c r="C209" s="37"/>
    </row>
    <row r="210" spans="1:5" ht="31.5" hidden="1">
      <c r="A210" s="45" t="s">
        <v>246</v>
      </c>
      <c r="B210" s="42" t="s">
        <v>247</v>
      </c>
      <c r="C210" s="37"/>
    </row>
    <row r="211" spans="1:5" ht="15.75" hidden="1">
      <c r="A211" s="43" t="s">
        <v>306</v>
      </c>
      <c r="B211" s="42" t="s">
        <v>307</v>
      </c>
      <c r="C211" s="37"/>
    </row>
    <row r="212" spans="1:5" ht="15.75" hidden="1">
      <c r="A212" s="45" t="s">
        <v>248</v>
      </c>
      <c r="B212" s="42" t="s">
        <v>249</v>
      </c>
      <c r="C212" s="37"/>
    </row>
    <row r="213" spans="1:5" ht="31.5" hidden="1">
      <c r="A213" s="45" t="s">
        <v>250</v>
      </c>
      <c r="B213" s="42" t="s">
        <v>251</v>
      </c>
      <c r="C213" s="37"/>
    </row>
    <row r="214" spans="1:5" ht="31.5" hidden="1">
      <c r="A214" s="45" t="s">
        <v>252</v>
      </c>
      <c r="B214" s="42" t="s">
        <v>253</v>
      </c>
      <c r="C214" s="37"/>
    </row>
    <row r="215" spans="1:5" ht="15.75" hidden="1">
      <c r="A215" s="45" t="s">
        <v>254</v>
      </c>
      <c r="B215" s="42" t="s">
        <v>255</v>
      </c>
      <c r="C215" s="37"/>
    </row>
    <row r="216" spans="1:5" ht="15.75" hidden="1">
      <c r="A216" s="45" t="s">
        <v>256</v>
      </c>
      <c r="B216" s="42" t="s">
        <v>257</v>
      </c>
      <c r="C216" s="37"/>
    </row>
    <row r="217" spans="1:5" ht="15.75" hidden="1">
      <c r="A217" s="43" t="s">
        <v>308</v>
      </c>
      <c r="B217" s="42" t="s">
        <v>309</v>
      </c>
      <c r="C217" s="37"/>
    </row>
    <row r="218" spans="1:5" ht="15.75" hidden="1">
      <c r="A218" s="43" t="s">
        <v>310</v>
      </c>
      <c r="B218" s="42" t="s">
        <v>311</v>
      </c>
      <c r="C218" s="37"/>
    </row>
    <row r="219" spans="1:5" ht="31.5" hidden="1">
      <c r="A219" s="45" t="s">
        <v>258</v>
      </c>
      <c r="B219" s="42" t="s">
        <v>259</v>
      </c>
      <c r="C219" s="37"/>
    </row>
    <row r="220" spans="1:5" ht="47.25" hidden="1">
      <c r="A220" s="45" t="s">
        <v>260</v>
      </c>
      <c r="B220" s="42" t="s">
        <v>261</v>
      </c>
      <c r="C220" s="37"/>
    </row>
    <row r="221" spans="1:5" ht="31.5" hidden="1">
      <c r="A221" s="45" t="s">
        <v>262</v>
      </c>
      <c r="B221" s="42" t="s">
        <v>263</v>
      </c>
      <c r="C221" s="37"/>
    </row>
    <row r="222" spans="1:5" ht="15.75" hidden="1">
      <c r="A222" s="58" t="s">
        <v>264</v>
      </c>
      <c r="B222" s="44" t="s">
        <v>265</v>
      </c>
      <c r="C222" s="35"/>
    </row>
    <row r="223" spans="1:5" ht="15.75" hidden="1">
      <c r="A223" s="54">
        <v>5000</v>
      </c>
      <c r="B223" s="42" t="s">
        <v>312</v>
      </c>
      <c r="C223" s="35"/>
    </row>
    <row r="224" spans="1:5" ht="15.75" hidden="1">
      <c r="A224" s="71">
        <v>5100</v>
      </c>
      <c r="B224" s="44" t="s">
        <v>321</v>
      </c>
      <c r="C224" s="35"/>
      <c r="E224" s="65"/>
    </row>
    <row r="225" spans="1:5" ht="15.75" hidden="1">
      <c r="A225" s="72">
        <v>5120</v>
      </c>
      <c r="B225" s="42" t="s">
        <v>266</v>
      </c>
      <c r="C225" s="37"/>
    </row>
    <row r="226" spans="1:5" ht="15.75" hidden="1">
      <c r="A226" s="73">
        <v>5121</v>
      </c>
      <c r="B226" s="42" t="s">
        <v>322</v>
      </c>
      <c r="C226" s="37"/>
      <c r="D226" s="65"/>
    </row>
    <row r="227" spans="1:5" ht="15.75" hidden="1">
      <c r="A227" s="43" t="s">
        <v>313</v>
      </c>
      <c r="B227" s="42" t="s">
        <v>314</v>
      </c>
      <c r="C227" s="35"/>
    </row>
    <row r="228" spans="1:5" ht="15.75" hidden="1">
      <c r="A228" s="72" t="s">
        <v>267</v>
      </c>
      <c r="B228" s="42" t="s">
        <v>268</v>
      </c>
      <c r="C228" s="37"/>
    </row>
    <row r="229" spans="1:5" ht="15.75" hidden="1">
      <c r="A229" s="73">
        <v>5232</v>
      </c>
      <c r="B229" s="42" t="s">
        <v>323</v>
      </c>
      <c r="C229" s="37"/>
      <c r="E229" s="65"/>
    </row>
    <row r="230" spans="1:5" ht="15.75" hidden="1">
      <c r="A230" s="73" t="s">
        <v>339</v>
      </c>
      <c r="B230" s="42" t="s">
        <v>340</v>
      </c>
      <c r="C230" s="37"/>
    </row>
    <row r="231" spans="1:5" ht="15.75" hidden="1">
      <c r="A231" s="73">
        <v>5238</v>
      </c>
      <c r="B231" s="42" t="s">
        <v>341</v>
      </c>
      <c r="C231" s="37"/>
      <c r="E231" s="65"/>
    </row>
    <row r="232" spans="1:5" ht="15.75" hidden="1">
      <c r="A232" s="73" t="s">
        <v>342</v>
      </c>
      <c r="B232" s="74" t="s">
        <v>350</v>
      </c>
      <c r="C232" s="37"/>
    </row>
    <row r="233" spans="1:5" ht="15.75" hidden="1">
      <c r="A233" s="73" t="s">
        <v>343</v>
      </c>
      <c r="B233" s="74" t="s">
        <v>351</v>
      </c>
      <c r="C233" s="37"/>
    </row>
    <row r="234" spans="1:5" ht="15.75" hidden="1">
      <c r="A234" s="73">
        <v>5239</v>
      </c>
      <c r="B234" s="42" t="s">
        <v>344</v>
      </c>
      <c r="C234" s="37"/>
    </row>
    <row r="235" spans="1:5" ht="15.75" hidden="1">
      <c r="A235" s="75" t="s">
        <v>345</v>
      </c>
      <c r="B235" s="42" t="s">
        <v>345</v>
      </c>
      <c r="C235" s="37"/>
    </row>
    <row r="236" spans="1:5" ht="18.75" customHeight="1">
      <c r="A236" s="58" t="s">
        <v>346</v>
      </c>
      <c r="B236" s="76" t="s">
        <v>269</v>
      </c>
      <c r="C236" s="35">
        <f>C29-C71</f>
        <v>0</v>
      </c>
    </row>
    <row r="238" spans="1:5" ht="15.75" customHeight="1">
      <c r="A238" s="26" t="s">
        <v>272</v>
      </c>
      <c r="B238" s="27"/>
      <c r="C238" s="28"/>
    </row>
    <row r="239" spans="1:5" ht="15.75" customHeight="1">
      <c r="A239" s="29" t="s">
        <v>347</v>
      </c>
      <c r="B239" s="26" t="s">
        <v>320</v>
      </c>
      <c r="C239" s="30"/>
    </row>
    <row r="240" spans="1:5" ht="15.75" customHeight="1">
      <c r="A240" s="31" t="str">
        <f>C6</f>
        <v>2017. gada 14. decembrī</v>
      </c>
    </row>
    <row r="241" spans="1:1" ht="15.75">
      <c r="A241" s="77" t="s">
        <v>348</v>
      </c>
    </row>
  </sheetData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9"/>
  <sheetViews>
    <sheetView zoomScaleNormal="100" workbookViewId="0"/>
  </sheetViews>
  <sheetFormatPr defaultRowHeight="15.75"/>
  <cols>
    <col min="1" max="1" width="27.5" style="1" customWidth="1"/>
    <col min="2" max="2" width="70.75" style="2" customWidth="1"/>
    <col min="3" max="3" width="12.625" style="5" customWidth="1"/>
    <col min="4" max="4" width="9" style="122"/>
    <col min="5" max="6" width="9" style="81"/>
    <col min="7" max="16384" width="9" style="3"/>
  </cols>
  <sheetData>
    <row r="1" spans="1:3" ht="18.75">
      <c r="A1" s="4"/>
      <c r="C1" s="7" t="s">
        <v>0</v>
      </c>
    </row>
    <row r="2" spans="1:3" ht="18.75">
      <c r="A2" s="4"/>
      <c r="C2" s="53" t="s">
        <v>272</v>
      </c>
    </row>
    <row r="3" spans="1:3" ht="18.75">
      <c r="A3" s="4"/>
      <c r="C3" s="53" t="s">
        <v>349</v>
      </c>
    </row>
    <row r="4" spans="1:3" ht="18.75">
      <c r="A4" s="4"/>
      <c r="C4" s="8" t="s">
        <v>315</v>
      </c>
    </row>
    <row r="5" spans="1:3" ht="18.75">
      <c r="A5" s="4"/>
      <c r="C5" s="64"/>
    </row>
    <row r="6" spans="1:3" ht="18.75">
      <c r="A6" s="4"/>
      <c r="C6" s="53" t="s">
        <v>399</v>
      </c>
    </row>
    <row r="7" spans="1:3" ht="18.75">
      <c r="A7" s="4"/>
      <c r="B7" s="3"/>
      <c r="C7" s="10"/>
    </row>
    <row r="8" spans="1:3" ht="18.75">
      <c r="A8" s="4"/>
    </row>
    <row r="9" spans="1:3">
      <c r="B9" s="11" t="s">
        <v>1</v>
      </c>
    </row>
    <row r="10" spans="1:3">
      <c r="B10" s="11" t="s">
        <v>2</v>
      </c>
    </row>
    <row r="11" spans="1:3">
      <c r="B11" s="11" t="s">
        <v>354</v>
      </c>
    </row>
    <row r="12" spans="1:3">
      <c r="B12" s="11" t="s">
        <v>391</v>
      </c>
    </row>
    <row r="13" spans="1:3" ht="18.75">
      <c r="A13" s="12"/>
      <c r="B13" s="13"/>
    </row>
    <row r="14" spans="1:3">
      <c r="C14" s="14" t="s">
        <v>3</v>
      </c>
    </row>
    <row r="16" spans="1:3">
      <c r="A16" s="15" t="s">
        <v>4</v>
      </c>
      <c r="B16" s="16" t="s">
        <v>270</v>
      </c>
      <c r="C16" s="17" t="s">
        <v>271</v>
      </c>
    </row>
    <row r="17" spans="1:6">
      <c r="A17" s="18" t="s">
        <v>5</v>
      </c>
      <c r="B17" s="18" t="s">
        <v>6</v>
      </c>
      <c r="C17" s="6"/>
    </row>
    <row r="18" spans="1:6">
      <c r="A18" s="18" t="s">
        <v>7</v>
      </c>
      <c r="B18" s="19" t="s">
        <v>8</v>
      </c>
      <c r="C18" s="20" t="s">
        <v>9</v>
      </c>
    </row>
    <row r="19" spans="1:6">
      <c r="A19" s="18" t="s">
        <v>10</v>
      </c>
      <c r="B19" s="19" t="s">
        <v>11</v>
      </c>
      <c r="C19" s="20" t="s">
        <v>12</v>
      </c>
    </row>
    <row r="20" spans="1:6">
      <c r="A20" s="18" t="s">
        <v>13</v>
      </c>
      <c r="B20" s="19" t="s">
        <v>14</v>
      </c>
      <c r="C20" s="21">
        <v>13</v>
      </c>
    </row>
    <row r="21" spans="1:6" ht="18.75">
      <c r="A21" s="12"/>
      <c r="B21" s="22"/>
    </row>
    <row r="22" spans="1:6" ht="18" customHeight="1"/>
    <row r="23" spans="1:6">
      <c r="B23" s="23" t="s">
        <v>15</v>
      </c>
    </row>
    <row r="24" spans="1:6">
      <c r="B24" s="11" t="s">
        <v>391</v>
      </c>
    </row>
    <row r="25" spans="1:6" s="70" customFormat="1">
      <c r="A25" s="67"/>
      <c r="B25" s="68"/>
      <c r="C25" s="69"/>
      <c r="D25" s="123"/>
      <c r="E25" s="83"/>
      <c r="F25" s="83"/>
    </row>
    <row r="26" spans="1:6" ht="6" customHeight="1"/>
    <row r="27" spans="1:6" ht="38.25">
      <c r="A27" s="24" t="s">
        <v>16</v>
      </c>
      <c r="B27" s="24" t="s">
        <v>17</v>
      </c>
      <c r="C27" s="24" t="s">
        <v>358</v>
      </c>
      <c r="D27" s="118" t="s">
        <v>359</v>
      </c>
      <c r="E27" s="119" t="s">
        <v>365</v>
      </c>
      <c r="F27" s="118" t="s">
        <v>362</v>
      </c>
    </row>
    <row r="28" spans="1:6">
      <c r="A28" s="32">
        <v>1</v>
      </c>
      <c r="B28" s="33">
        <v>2</v>
      </c>
      <c r="C28" s="34">
        <v>3</v>
      </c>
    </row>
    <row r="29" spans="1:6" s="25" customFormat="1">
      <c r="A29" s="54" t="s">
        <v>18</v>
      </c>
      <c r="B29" s="55" t="s">
        <v>19</v>
      </c>
      <c r="C29" s="35">
        <v>204563</v>
      </c>
      <c r="D29" s="122"/>
      <c r="E29" s="81"/>
      <c r="F29" s="79"/>
    </row>
    <row r="30" spans="1:6" ht="31.5" hidden="1">
      <c r="A30" s="54">
        <v>21300</v>
      </c>
      <c r="B30" s="44" t="s">
        <v>20</v>
      </c>
      <c r="C30" s="35"/>
    </row>
    <row r="31" spans="1:6" ht="31.5" hidden="1">
      <c r="A31" s="45">
        <v>21310</v>
      </c>
      <c r="B31" s="42" t="s">
        <v>21</v>
      </c>
      <c r="C31" s="35"/>
    </row>
    <row r="32" spans="1:6" ht="31.5" hidden="1">
      <c r="A32" s="45">
        <v>21320</v>
      </c>
      <c r="B32" s="42" t="s">
        <v>22</v>
      </c>
      <c r="C32" s="35"/>
    </row>
    <row r="33" spans="1:3" ht="31.5" hidden="1">
      <c r="A33" s="45">
        <v>21330</v>
      </c>
      <c r="B33" s="42" t="s">
        <v>23</v>
      </c>
      <c r="C33" s="35"/>
    </row>
    <row r="34" spans="1:3" ht="31.5" hidden="1">
      <c r="A34" s="45">
        <v>21340</v>
      </c>
      <c r="B34" s="42" t="s">
        <v>24</v>
      </c>
      <c r="C34" s="35"/>
    </row>
    <row r="35" spans="1:3" hidden="1">
      <c r="A35" s="45">
        <v>21350</v>
      </c>
      <c r="B35" s="42" t="s">
        <v>25</v>
      </c>
      <c r="C35" s="35"/>
    </row>
    <row r="36" spans="1:3" hidden="1">
      <c r="A36" s="45">
        <v>21360</v>
      </c>
      <c r="B36" s="42" t="s">
        <v>26</v>
      </c>
      <c r="C36" s="35"/>
    </row>
    <row r="37" spans="1:3" hidden="1">
      <c r="A37" s="45">
        <v>21370</v>
      </c>
      <c r="B37" s="42" t="s">
        <v>27</v>
      </c>
      <c r="C37" s="35"/>
    </row>
    <row r="38" spans="1:3" hidden="1">
      <c r="A38" s="45">
        <v>21380</v>
      </c>
      <c r="B38" s="42" t="s">
        <v>28</v>
      </c>
      <c r="C38" s="35"/>
    </row>
    <row r="39" spans="1:3" hidden="1">
      <c r="A39" s="45">
        <v>21390</v>
      </c>
      <c r="B39" s="42" t="s">
        <v>29</v>
      </c>
      <c r="C39" s="35"/>
    </row>
    <row r="40" spans="1:3" hidden="1">
      <c r="A40" s="57" t="s">
        <v>30</v>
      </c>
      <c r="B40" s="36" t="s">
        <v>31</v>
      </c>
      <c r="C40" s="37"/>
    </row>
    <row r="41" spans="1:3" ht="31.5" hidden="1">
      <c r="A41" s="54">
        <v>21400</v>
      </c>
      <c r="B41" s="42" t="s">
        <v>32</v>
      </c>
      <c r="C41" s="35"/>
    </row>
    <row r="42" spans="1:3" ht="31.5" hidden="1">
      <c r="A42" s="45">
        <v>21410</v>
      </c>
      <c r="B42" s="42" t="s">
        <v>33</v>
      </c>
      <c r="C42" s="35"/>
    </row>
    <row r="43" spans="1:3" hidden="1">
      <c r="A43" s="45">
        <v>21420</v>
      </c>
      <c r="B43" s="42" t="s">
        <v>34</v>
      </c>
      <c r="C43" s="35"/>
    </row>
    <row r="44" spans="1:3" hidden="1">
      <c r="A44" s="45">
        <v>21490</v>
      </c>
      <c r="B44" s="42" t="s">
        <v>35</v>
      </c>
      <c r="C44" s="35"/>
    </row>
    <row r="45" spans="1:3" hidden="1">
      <c r="A45" s="56">
        <v>21499</v>
      </c>
      <c r="B45" s="42" t="s">
        <v>36</v>
      </c>
      <c r="C45" s="35"/>
    </row>
    <row r="46" spans="1:3" hidden="1">
      <c r="A46" s="58" t="s">
        <v>37</v>
      </c>
      <c r="B46" s="44" t="s">
        <v>38</v>
      </c>
      <c r="C46" s="35"/>
    </row>
    <row r="47" spans="1:3" hidden="1">
      <c r="A47" s="59">
        <v>21100</v>
      </c>
      <c r="B47" s="42" t="s">
        <v>39</v>
      </c>
      <c r="C47" s="35"/>
    </row>
    <row r="48" spans="1:3" hidden="1">
      <c r="A48" s="45">
        <v>21110</v>
      </c>
      <c r="B48" s="42" t="s">
        <v>40</v>
      </c>
      <c r="C48" s="35"/>
    </row>
    <row r="49" spans="1:3" ht="31.5" hidden="1">
      <c r="A49" s="45">
        <v>21120</v>
      </c>
      <c r="B49" s="42" t="s">
        <v>41</v>
      </c>
      <c r="C49" s="35"/>
    </row>
    <row r="50" spans="1:3" hidden="1">
      <c r="A50" s="45">
        <v>21130</v>
      </c>
      <c r="B50" s="42" t="s">
        <v>42</v>
      </c>
      <c r="C50" s="35"/>
    </row>
    <row r="51" spans="1:3" ht="31.5" hidden="1">
      <c r="A51" s="45">
        <v>21140</v>
      </c>
      <c r="B51" s="42" t="s">
        <v>43</v>
      </c>
      <c r="C51" s="35"/>
    </row>
    <row r="52" spans="1:3" hidden="1">
      <c r="A52" s="45">
        <v>21150</v>
      </c>
      <c r="B52" s="42" t="s">
        <v>44</v>
      </c>
      <c r="C52" s="35"/>
    </row>
    <row r="53" spans="1:3" hidden="1">
      <c r="A53" s="45">
        <v>21160</v>
      </c>
      <c r="B53" s="42" t="s">
        <v>45</v>
      </c>
      <c r="C53" s="35"/>
    </row>
    <row r="54" spans="1:3" ht="31.5" hidden="1">
      <c r="A54" s="45">
        <v>21190</v>
      </c>
      <c r="B54" s="42" t="s">
        <v>46</v>
      </c>
      <c r="C54" s="35"/>
    </row>
    <row r="55" spans="1:3" hidden="1">
      <c r="A55" s="59">
        <v>21200</v>
      </c>
      <c r="B55" s="42" t="s">
        <v>47</v>
      </c>
      <c r="C55" s="35"/>
    </row>
    <row r="56" spans="1:3" hidden="1">
      <c r="A56" s="45">
        <v>21210</v>
      </c>
      <c r="B56" s="42" t="s">
        <v>48</v>
      </c>
      <c r="C56" s="35"/>
    </row>
    <row r="57" spans="1:3" hidden="1">
      <c r="A57" s="45">
        <v>21290</v>
      </c>
      <c r="B57" s="42" t="s">
        <v>49</v>
      </c>
      <c r="C57" s="35"/>
    </row>
    <row r="58" spans="1:3" hidden="1">
      <c r="A58" s="54">
        <v>18000</v>
      </c>
      <c r="B58" s="44" t="s">
        <v>50</v>
      </c>
      <c r="C58" s="35"/>
    </row>
    <row r="59" spans="1:3" hidden="1">
      <c r="A59" s="59">
        <v>18100</v>
      </c>
      <c r="B59" s="42" t="s">
        <v>51</v>
      </c>
      <c r="C59" s="35"/>
    </row>
    <row r="60" spans="1:3" ht="31.5" hidden="1">
      <c r="A60" s="45">
        <v>18130</v>
      </c>
      <c r="B60" s="42" t="s">
        <v>52</v>
      </c>
      <c r="C60" s="35"/>
    </row>
    <row r="61" spans="1:3" hidden="1">
      <c r="A61" s="45">
        <v>18140</v>
      </c>
      <c r="B61" s="42" t="s">
        <v>53</v>
      </c>
      <c r="C61" s="35"/>
    </row>
    <row r="62" spans="1:3" hidden="1">
      <c r="A62" s="45">
        <v>18150</v>
      </c>
      <c r="B62" s="42" t="s">
        <v>54</v>
      </c>
      <c r="C62" s="35"/>
    </row>
    <row r="63" spans="1:3" hidden="1">
      <c r="A63" s="59">
        <v>18400</v>
      </c>
      <c r="B63" s="42" t="s">
        <v>55</v>
      </c>
      <c r="C63" s="35"/>
    </row>
    <row r="64" spans="1:3" ht="31.5" hidden="1">
      <c r="A64" s="45">
        <v>18410</v>
      </c>
      <c r="B64" s="42" t="s">
        <v>56</v>
      </c>
      <c r="C64" s="35"/>
    </row>
    <row r="65" spans="1:6" ht="31.5" hidden="1">
      <c r="A65" s="45">
        <v>18420</v>
      </c>
      <c r="B65" s="42" t="s">
        <v>57</v>
      </c>
      <c r="C65" s="35"/>
    </row>
    <row r="66" spans="1:6" hidden="1">
      <c r="A66" s="54">
        <v>19000</v>
      </c>
      <c r="B66" s="44" t="s">
        <v>58</v>
      </c>
      <c r="C66" s="35"/>
    </row>
    <row r="67" spans="1:6" hidden="1">
      <c r="A67" s="45">
        <v>19500</v>
      </c>
      <c r="B67" s="42" t="s">
        <v>59</v>
      </c>
      <c r="C67" s="35"/>
    </row>
    <row r="68" spans="1:6">
      <c r="A68" s="54">
        <v>21700</v>
      </c>
      <c r="B68" s="42" t="s">
        <v>273</v>
      </c>
      <c r="C68" s="35">
        <v>204563</v>
      </c>
      <c r="F68" s="79"/>
    </row>
    <row r="69" spans="1:6">
      <c r="A69" s="45">
        <v>21710</v>
      </c>
      <c r="B69" s="42" t="s">
        <v>60</v>
      </c>
      <c r="C69" s="37">
        <v>204563</v>
      </c>
      <c r="F69" s="79"/>
    </row>
    <row r="70" spans="1:6" hidden="1">
      <c r="A70" s="45">
        <v>21720</v>
      </c>
      <c r="B70" s="42" t="s">
        <v>61</v>
      </c>
      <c r="C70" s="37"/>
    </row>
    <row r="71" spans="1:6">
      <c r="A71" s="58" t="s">
        <v>62</v>
      </c>
      <c r="B71" s="60" t="s">
        <v>63</v>
      </c>
      <c r="C71" s="35">
        <v>204563</v>
      </c>
      <c r="F71" s="79"/>
    </row>
    <row r="72" spans="1:6">
      <c r="A72" s="58" t="s">
        <v>336</v>
      </c>
      <c r="B72" s="44" t="s">
        <v>64</v>
      </c>
      <c r="C72" s="35">
        <f>C73</f>
        <v>193563</v>
      </c>
    </row>
    <row r="73" spans="1:6">
      <c r="A73" s="58" t="s">
        <v>65</v>
      </c>
      <c r="B73" s="44" t="s">
        <v>66</v>
      </c>
      <c r="C73" s="35">
        <f>C74+C100</f>
        <v>193563</v>
      </c>
    </row>
    <row r="74" spans="1:6">
      <c r="A74" s="43" t="s">
        <v>274</v>
      </c>
      <c r="B74" s="44" t="s">
        <v>67</v>
      </c>
      <c r="C74" s="35">
        <f>C75+C91</f>
        <v>125480</v>
      </c>
      <c r="D74" s="124"/>
      <c r="E74" s="86"/>
      <c r="F74" s="87"/>
    </row>
    <row r="75" spans="1:6">
      <c r="A75" s="43" t="s">
        <v>275</v>
      </c>
      <c r="B75" s="42" t="s">
        <v>276</v>
      </c>
      <c r="C75" s="35">
        <f>C76+C80+C87</f>
        <v>96646</v>
      </c>
      <c r="D75" s="125"/>
      <c r="E75" s="86"/>
      <c r="F75" s="87"/>
    </row>
    <row r="76" spans="1:6">
      <c r="A76" s="45" t="s">
        <v>68</v>
      </c>
      <c r="B76" s="42" t="s">
        <v>69</v>
      </c>
      <c r="C76" s="37">
        <f>C79</f>
        <v>61046</v>
      </c>
      <c r="D76" s="92"/>
      <c r="E76" s="86"/>
      <c r="F76" s="87"/>
    </row>
    <row r="77" spans="1:6" hidden="1">
      <c r="A77" s="56">
        <v>1113</v>
      </c>
      <c r="B77" s="42" t="s">
        <v>70</v>
      </c>
      <c r="C77" s="37"/>
      <c r="D77" s="126"/>
      <c r="E77" s="86"/>
      <c r="F77" s="86"/>
    </row>
    <row r="78" spans="1:6" hidden="1">
      <c r="A78" s="38">
        <v>1114</v>
      </c>
      <c r="B78" s="61" t="s">
        <v>71</v>
      </c>
      <c r="C78" s="37"/>
      <c r="D78" s="126"/>
      <c r="E78" s="86"/>
      <c r="F78" s="86"/>
    </row>
    <row r="79" spans="1:6">
      <c r="A79" s="38">
        <v>1119</v>
      </c>
      <c r="B79" s="61" t="s">
        <v>72</v>
      </c>
      <c r="C79" s="37">
        <v>61046</v>
      </c>
      <c r="D79" s="92"/>
      <c r="E79" s="86"/>
      <c r="F79" s="87"/>
    </row>
    <row r="80" spans="1:6">
      <c r="A80" s="45" t="s">
        <v>73</v>
      </c>
      <c r="B80" s="42" t="s">
        <v>74</v>
      </c>
      <c r="C80" s="37">
        <v>11531</v>
      </c>
      <c r="D80" s="134"/>
      <c r="E80" s="127"/>
      <c r="F80" s="110"/>
    </row>
    <row r="81" spans="1:8" hidden="1">
      <c r="A81" s="38" t="s">
        <v>75</v>
      </c>
      <c r="B81" s="39" t="s">
        <v>76</v>
      </c>
      <c r="C81" s="37"/>
      <c r="D81" s="135"/>
      <c r="E81" s="86"/>
      <c r="F81" s="86"/>
    </row>
    <row r="82" spans="1:8" hidden="1">
      <c r="A82" s="38">
        <v>1143</v>
      </c>
      <c r="B82" s="39" t="s">
        <v>77</v>
      </c>
      <c r="C82" s="37"/>
      <c r="D82" s="135"/>
      <c r="E82" s="86"/>
      <c r="F82" s="86"/>
    </row>
    <row r="83" spans="1:8">
      <c r="A83" s="38" t="s">
        <v>78</v>
      </c>
      <c r="B83" s="61" t="s">
        <v>79</v>
      </c>
      <c r="C83" s="37">
        <v>8811</v>
      </c>
      <c r="D83" s="134"/>
      <c r="E83" s="127"/>
      <c r="F83" s="110"/>
      <c r="H83" s="65"/>
    </row>
    <row r="84" spans="1:8">
      <c r="A84" s="38">
        <v>1147</v>
      </c>
      <c r="B84" s="61" t="s">
        <v>352</v>
      </c>
      <c r="C84" s="37">
        <v>315</v>
      </c>
      <c r="D84" s="92"/>
      <c r="E84" s="86"/>
      <c r="F84" s="87"/>
    </row>
    <row r="85" spans="1:8">
      <c r="A85" s="38" t="s">
        <v>80</v>
      </c>
      <c r="B85" s="61" t="s">
        <v>81</v>
      </c>
      <c r="C85" s="37">
        <v>2405</v>
      </c>
      <c r="D85" s="92"/>
      <c r="E85" s="86"/>
      <c r="F85" s="87"/>
    </row>
    <row r="86" spans="1:8" hidden="1">
      <c r="A86" s="38" t="s">
        <v>82</v>
      </c>
      <c r="B86" s="61" t="s">
        <v>83</v>
      </c>
      <c r="C86" s="37"/>
      <c r="D86" s="92"/>
      <c r="E86" s="86"/>
      <c r="F86" s="86"/>
    </row>
    <row r="87" spans="1:8">
      <c r="A87" s="45" t="s">
        <v>84</v>
      </c>
      <c r="B87" s="42" t="s">
        <v>85</v>
      </c>
      <c r="C87" s="37">
        <v>24069</v>
      </c>
      <c r="D87" s="92"/>
      <c r="E87" s="127"/>
      <c r="F87" s="110"/>
    </row>
    <row r="88" spans="1:8" ht="31.5" hidden="1">
      <c r="A88" s="45" t="s">
        <v>86</v>
      </c>
      <c r="B88" s="42" t="s">
        <v>87</v>
      </c>
      <c r="C88" s="37"/>
      <c r="D88" s="92"/>
      <c r="E88" s="86"/>
      <c r="F88" s="86"/>
    </row>
    <row r="89" spans="1:8" hidden="1">
      <c r="A89" s="45" t="s">
        <v>88</v>
      </c>
      <c r="B89" s="42" t="s">
        <v>89</v>
      </c>
      <c r="C89" s="37"/>
      <c r="D89" s="92"/>
      <c r="E89" s="86"/>
      <c r="F89" s="86"/>
    </row>
    <row r="90" spans="1:8" ht="31.5" hidden="1">
      <c r="A90" s="45">
        <v>1160</v>
      </c>
      <c r="B90" s="40" t="s">
        <v>90</v>
      </c>
      <c r="C90" s="37"/>
      <c r="D90" s="92"/>
      <c r="E90" s="86"/>
      <c r="F90" s="86"/>
    </row>
    <row r="91" spans="1:8" ht="31.5">
      <c r="A91" s="43" t="s">
        <v>277</v>
      </c>
      <c r="B91" s="42" t="s">
        <v>278</v>
      </c>
      <c r="C91" s="35">
        <f>C92+C93</f>
        <v>28834</v>
      </c>
      <c r="D91" s="92"/>
      <c r="E91" s="86"/>
      <c r="F91" s="87"/>
    </row>
    <row r="92" spans="1:8">
      <c r="A92" s="45" t="s">
        <v>91</v>
      </c>
      <c r="B92" s="42" t="s">
        <v>92</v>
      </c>
      <c r="C92" s="37">
        <v>23092</v>
      </c>
      <c r="D92" s="92"/>
      <c r="E92" s="86"/>
      <c r="F92" s="87"/>
      <c r="G92" s="65"/>
    </row>
    <row r="93" spans="1:8">
      <c r="A93" s="45" t="s">
        <v>93</v>
      </c>
      <c r="B93" s="42" t="s">
        <v>94</v>
      </c>
      <c r="C93" s="37">
        <v>5742</v>
      </c>
      <c r="D93" s="92"/>
      <c r="E93" s="86"/>
      <c r="F93" s="87"/>
    </row>
    <row r="94" spans="1:8" ht="31.5">
      <c r="A94" s="38" t="s">
        <v>95</v>
      </c>
      <c r="B94" s="61" t="s">
        <v>324</v>
      </c>
      <c r="C94" s="37">
        <v>4047</v>
      </c>
      <c r="D94" s="92"/>
      <c r="E94" s="86"/>
      <c r="F94" s="86"/>
    </row>
    <row r="95" spans="1:8" hidden="1">
      <c r="A95" s="38" t="s">
        <v>96</v>
      </c>
      <c r="B95" s="61" t="s">
        <v>97</v>
      </c>
      <c r="C95" s="37"/>
      <c r="D95" s="92"/>
      <c r="E95" s="86"/>
      <c r="F95" s="86"/>
    </row>
    <row r="96" spans="1:8" hidden="1">
      <c r="A96" s="38">
        <v>1224</v>
      </c>
      <c r="B96" s="61" t="s">
        <v>98</v>
      </c>
      <c r="C96" s="37"/>
      <c r="D96" s="92"/>
      <c r="E96" s="86"/>
      <c r="F96" s="86"/>
    </row>
    <row r="97" spans="1:6">
      <c r="A97" s="38" t="s">
        <v>99</v>
      </c>
      <c r="B97" s="61" t="s">
        <v>100</v>
      </c>
      <c r="C97" s="37">
        <v>854</v>
      </c>
      <c r="D97" s="92"/>
      <c r="E97" s="86"/>
      <c r="F97" s="87"/>
    </row>
    <row r="98" spans="1:6" ht="31.5">
      <c r="A98" s="38" t="s">
        <v>101</v>
      </c>
      <c r="B98" s="61" t="s">
        <v>325</v>
      </c>
      <c r="C98" s="37">
        <v>841</v>
      </c>
      <c r="D98" s="92"/>
      <c r="E98" s="86"/>
      <c r="F98" s="87"/>
    </row>
    <row r="99" spans="1:6" hidden="1">
      <c r="A99" s="45" t="s">
        <v>102</v>
      </c>
      <c r="B99" s="42" t="s">
        <v>103</v>
      </c>
      <c r="C99" s="37"/>
      <c r="D99" s="126"/>
      <c r="E99" s="86"/>
      <c r="F99" s="86"/>
    </row>
    <row r="100" spans="1:6">
      <c r="A100" s="41" t="s">
        <v>279</v>
      </c>
      <c r="B100" s="42" t="s">
        <v>280</v>
      </c>
      <c r="C100" s="35">
        <v>68083</v>
      </c>
      <c r="D100" s="125"/>
      <c r="E100" s="86"/>
      <c r="F100" s="89"/>
    </row>
    <row r="101" spans="1:6">
      <c r="A101" s="43" t="s">
        <v>281</v>
      </c>
      <c r="B101" s="44" t="s">
        <v>104</v>
      </c>
      <c r="C101" s="35">
        <f>C105+C102</f>
        <v>14058</v>
      </c>
      <c r="D101" s="126"/>
      <c r="E101" s="86"/>
      <c r="F101" s="86"/>
    </row>
    <row r="102" spans="1:6">
      <c r="A102" s="45" t="s">
        <v>105</v>
      </c>
      <c r="B102" s="42" t="s">
        <v>106</v>
      </c>
      <c r="C102" s="37">
        <v>32</v>
      </c>
      <c r="D102" s="92"/>
      <c r="E102" s="86"/>
      <c r="F102" s="86"/>
    </row>
    <row r="103" spans="1:6">
      <c r="A103" s="38" t="s">
        <v>107</v>
      </c>
      <c r="B103" s="46" t="s">
        <v>108</v>
      </c>
      <c r="C103" s="37">
        <v>12</v>
      </c>
      <c r="D103" s="92"/>
      <c r="E103" s="86"/>
      <c r="F103" s="86"/>
    </row>
    <row r="104" spans="1:6">
      <c r="A104" s="38" t="s">
        <v>109</v>
      </c>
      <c r="B104" s="46" t="s">
        <v>110</v>
      </c>
      <c r="C104" s="37">
        <v>20</v>
      </c>
      <c r="D104" s="92"/>
      <c r="E104" s="86"/>
      <c r="F104" s="86"/>
    </row>
    <row r="105" spans="1:6">
      <c r="A105" s="45">
        <v>2120</v>
      </c>
      <c r="B105" s="42" t="s">
        <v>316</v>
      </c>
      <c r="C105" s="37">
        <f>C106+C107</f>
        <v>14026</v>
      </c>
      <c r="D105" s="92"/>
      <c r="E105" s="86"/>
      <c r="F105" s="87"/>
    </row>
    <row r="106" spans="1:6">
      <c r="A106" s="38">
        <v>2121</v>
      </c>
      <c r="B106" s="42" t="s">
        <v>317</v>
      </c>
      <c r="C106" s="37">
        <v>3236</v>
      </c>
      <c r="D106" s="127"/>
      <c r="E106" s="86"/>
      <c r="F106" s="86"/>
    </row>
    <row r="107" spans="1:6">
      <c r="A107" s="38">
        <v>2122</v>
      </c>
      <c r="B107" s="42" t="s">
        <v>318</v>
      </c>
      <c r="C107" s="37">
        <v>10790</v>
      </c>
      <c r="D107" s="127"/>
      <c r="E107" s="86"/>
      <c r="F107" s="87"/>
    </row>
    <row r="108" spans="1:6">
      <c r="A108" s="43" t="s">
        <v>282</v>
      </c>
      <c r="B108" s="42" t="s">
        <v>283</v>
      </c>
      <c r="C108" s="35">
        <f>C109+C112+C118+C128+C135+C139</f>
        <v>50550</v>
      </c>
      <c r="D108" s="128"/>
      <c r="E108" s="86"/>
      <c r="F108" s="87"/>
    </row>
    <row r="109" spans="1:6">
      <c r="A109" s="45" t="s">
        <v>115</v>
      </c>
      <c r="B109" s="42" t="s">
        <v>116</v>
      </c>
      <c r="C109" s="37">
        <f>C111</f>
        <v>180</v>
      </c>
      <c r="D109" s="129"/>
    </row>
    <row r="110" spans="1:6" ht="31.5" hidden="1">
      <c r="A110" s="78" t="s">
        <v>117</v>
      </c>
      <c r="B110" s="46" t="s">
        <v>118</v>
      </c>
      <c r="C110" s="37"/>
      <c r="D110" s="129"/>
    </row>
    <row r="111" spans="1:6">
      <c r="A111" s="38">
        <v>2219</v>
      </c>
      <c r="B111" s="46" t="s">
        <v>119</v>
      </c>
      <c r="C111" s="37">
        <v>180</v>
      </c>
      <c r="D111" s="129"/>
    </row>
    <row r="112" spans="1:6">
      <c r="A112" s="45">
        <v>2220</v>
      </c>
      <c r="B112" s="46" t="s">
        <v>319</v>
      </c>
      <c r="C112" s="37">
        <f>C113+C114+C115+C116+C117</f>
        <v>1608</v>
      </c>
      <c r="D112" s="129"/>
    </row>
    <row r="113" spans="1:9">
      <c r="A113" s="38">
        <v>2221</v>
      </c>
      <c r="B113" s="46" t="s">
        <v>330</v>
      </c>
      <c r="C113" s="37">
        <v>958</v>
      </c>
      <c r="D113" s="129"/>
      <c r="F113" s="110"/>
    </row>
    <row r="114" spans="1:9">
      <c r="A114" s="38">
        <v>2222</v>
      </c>
      <c r="B114" s="46" t="s">
        <v>331</v>
      </c>
      <c r="C114" s="37">
        <v>49</v>
      </c>
      <c r="D114" s="136"/>
      <c r="E114" s="112"/>
      <c r="F114" s="110"/>
    </row>
    <row r="115" spans="1:9">
      <c r="A115" s="38">
        <v>2223</v>
      </c>
      <c r="B115" s="46" t="s">
        <v>332</v>
      </c>
      <c r="C115" s="37">
        <v>495</v>
      </c>
      <c r="D115" s="129"/>
      <c r="F115" s="89"/>
    </row>
    <row r="116" spans="1:9" ht="31.5">
      <c r="A116" s="38">
        <v>2224</v>
      </c>
      <c r="B116" s="46" t="s">
        <v>333</v>
      </c>
      <c r="C116" s="37">
        <v>50</v>
      </c>
      <c r="D116" s="129"/>
      <c r="F116" s="89"/>
    </row>
    <row r="117" spans="1:9">
      <c r="A117" s="38">
        <v>2229</v>
      </c>
      <c r="B117" s="46" t="s">
        <v>334</v>
      </c>
      <c r="C117" s="37">
        <v>56</v>
      </c>
      <c r="D117" s="136"/>
      <c r="E117" s="112"/>
      <c r="F117" s="110"/>
    </row>
    <row r="118" spans="1:9" ht="17.25" customHeight="1">
      <c r="A118" s="45" t="s">
        <v>120</v>
      </c>
      <c r="B118" s="46" t="s">
        <v>121</v>
      </c>
      <c r="C118" s="37">
        <v>42072</v>
      </c>
      <c r="D118" s="129"/>
      <c r="E118" s="30"/>
      <c r="F118" s="89"/>
    </row>
    <row r="119" spans="1:9">
      <c r="A119" s="38" t="s">
        <v>122</v>
      </c>
      <c r="B119" s="46" t="s">
        <v>326</v>
      </c>
      <c r="C119" s="37">
        <v>3821</v>
      </c>
      <c r="D119" s="133"/>
      <c r="E119" s="127"/>
      <c r="F119" s="110"/>
    </row>
    <row r="120" spans="1:9" hidden="1">
      <c r="A120" s="38">
        <v>2232</v>
      </c>
      <c r="B120" s="46" t="s">
        <v>123</v>
      </c>
      <c r="C120" s="66"/>
      <c r="D120" s="133"/>
      <c r="E120" s="30"/>
      <c r="F120" s="30"/>
    </row>
    <row r="121" spans="1:9" hidden="1">
      <c r="A121" s="38" t="s">
        <v>124</v>
      </c>
      <c r="B121" s="46" t="s">
        <v>125</v>
      </c>
      <c r="C121" s="66"/>
      <c r="D121" s="133"/>
      <c r="E121" s="30"/>
      <c r="F121" s="30"/>
    </row>
    <row r="122" spans="1:9" hidden="1">
      <c r="A122" s="38">
        <v>2234</v>
      </c>
      <c r="B122" s="46" t="s">
        <v>126</v>
      </c>
      <c r="C122" s="66"/>
      <c r="D122" s="133"/>
      <c r="E122" s="30"/>
      <c r="F122" s="30"/>
    </row>
    <row r="123" spans="1:9">
      <c r="A123" s="38">
        <v>2235</v>
      </c>
      <c r="B123" s="46" t="s">
        <v>357</v>
      </c>
      <c r="C123" s="66">
        <v>750</v>
      </c>
      <c r="D123" s="133"/>
      <c r="E123" s="30"/>
      <c r="F123" s="89"/>
    </row>
    <row r="124" spans="1:9" hidden="1">
      <c r="A124" s="38" t="s">
        <v>127</v>
      </c>
      <c r="B124" s="46" t="s">
        <v>128</v>
      </c>
      <c r="C124" s="66"/>
      <c r="D124" s="133"/>
      <c r="E124" s="30"/>
      <c r="F124" s="30"/>
    </row>
    <row r="125" spans="1:9" hidden="1">
      <c r="A125" s="38">
        <v>2237</v>
      </c>
      <c r="B125" s="47" t="s">
        <v>129</v>
      </c>
      <c r="C125" s="66"/>
      <c r="D125" s="133"/>
      <c r="E125" s="30"/>
      <c r="F125" s="30"/>
    </row>
    <row r="126" spans="1:9" hidden="1">
      <c r="A126" s="38">
        <v>2238</v>
      </c>
      <c r="B126" s="48" t="s">
        <v>130</v>
      </c>
      <c r="C126" s="66"/>
      <c r="D126" s="133"/>
      <c r="E126" s="30"/>
      <c r="F126" s="30"/>
    </row>
    <row r="127" spans="1:9">
      <c r="A127" s="38" t="s">
        <v>131</v>
      </c>
      <c r="B127" s="46" t="s">
        <v>132</v>
      </c>
      <c r="C127" s="37">
        <v>37501</v>
      </c>
      <c r="D127" s="131"/>
      <c r="E127" s="127"/>
      <c r="F127" s="110"/>
    </row>
    <row r="128" spans="1:9">
      <c r="A128" s="45" t="s">
        <v>133</v>
      </c>
      <c r="B128" s="46" t="s">
        <v>327</v>
      </c>
      <c r="C128" s="37">
        <f>C131+C132</f>
        <v>396</v>
      </c>
      <c r="D128" s="130"/>
      <c r="E128" s="30"/>
      <c r="F128" s="30"/>
      <c r="I128" s="65"/>
    </row>
    <row r="129" spans="1:6" hidden="1">
      <c r="A129" s="38" t="s">
        <v>134</v>
      </c>
      <c r="B129" s="46" t="s">
        <v>135</v>
      </c>
      <c r="C129" s="37"/>
      <c r="D129" s="130"/>
      <c r="E129" s="30"/>
      <c r="F129" s="99"/>
    </row>
    <row r="130" spans="1:6" hidden="1">
      <c r="A130" s="38" t="s">
        <v>136</v>
      </c>
      <c r="B130" s="46" t="s">
        <v>137</v>
      </c>
      <c r="C130" s="37"/>
      <c r="D130" s="130"/>
      <c r="E130" s="30"/>
      <c r="F130" s="30"/>
    </row>
    <row r="131" spans="1:6">
      <c r="A131" s="38" t="s">
        <v>138</v>
      </c>
      <c r="B131" s="46" t="s">
        <v>139</v>
      </c>
      <c r="C131" s="37">
        <v>200</v>
      </c>
      <c r="D131" s="130"/>
      <c r="E131" s="30"/>
      <c r="F131" s="30"/>
    </row>
    <row r="132" spans="1:6">
      <c r="A132" s="38" t="s">
        <v>140</v>
      </c>
      <c r="B132" s="46" t="s">
        <v>328</v>
      </c>
      <c r="C132" s="37">
        <v>196</v>
      </c>
      <c r="D132" s="130"/>
      <c r="E132" s="30"/>
      <c r="F132" s="30"/>
    </row>
    <row r="133" spans="1:6" hidden="1">
      <c r="A133" s="38" t="s">
        <v>141</v>
      </c>
      <c r="B133" s="46" t="s">
        <v>142</v>
      </c>
      <c r="C133" s="37"/>
      <c r="D133" s="130"/>
      <c r="E133" s="30"/>
      <c r="F133" s="30"/>
    </row>
    <row r="134" spans="1:6" hidden="1">
      <c r="A134" s="38">
        <v>2249</v>
      </c>
      <c r="B134" s="40" t="s">
        <v>143</v>
      </c>
      <c r="C134" s="37"/>
      <c r="D134" s="130"/>
      <c r="E134" s="30"/>
      <c r="F134" s="30"/>
    </row>
    <row r="135" spans="1:6">
      <c r="A135" s="45" t="s">
        <v>144</v>
      </c>
      <c r="B135" s="42" t="s">
        <v>145</v>
      </c>
      <c r="C135" s="37">
        <v>3486</v>
      </c>
      <c r="D135" s="130"/>
      <c r="E135" s="99"/>
      <c r="F135" s="89"/>
    </row>
    <row r="136" spans="1:6" hidden="1">
      <c r="A136" s="38">
        <v>2251</v>
      </c>
      <c r="B136" s="46" t="s">
        <v>146</v>
      </c>
      <c r="C136" s="37"/>
      <c r="D136" s="130"/>
      <c r="E136" s="30"/>
      <c r="F136" s="30"/>
    </row>
    <row r="137" spans="1:6">
      <c r="A137" s="38">
        <v>2252</v>
      </c>
      <c r="B137" s="46" t="s">
        <v>147</v>
      </c>
      <c r="C137" s="66">
        <v>1906</v>
      </c>
      <c r="D137" s="130"/>
      <c r="E137" s="30"/>
      <c r="F137" s="89"/>
    </row>
    <row r="138" spans="1:6">
      <c r="A138" s="38">
        <v>2259</v>
      </c>
      <c r="B138" s="40" t="s">
        <v>148</v>
      </c>
      <c r="C138" s="66">
        <v>1242</v>
      </c>
      <c r="D138" s="130"/>
      <c r="E138" s="30"/>
      <c r="F138" s="79"/>
    </row>
    <row r="139" spans="1:6">
      <c r="A139" s="45" t="s">
        <v>149</v>
      </c>
      <c r="B139" s="42" t="s">
        <v>150</v>
      </c>
      <c r="C139" s="37">
        <f>C140</f>
        <v>2808</v>
      </c>
      <c r="D139" s="130"/>
      <c r="E139" s="30"/>
      <c r="F139" s="99"/>
    </row>
    <row r="140" spans="1:6">
      <c r="A140" s="38" t="s">
        <v>151</v>
      </c>
      <c r="B140" s="46" t="s">
        <v>152</v>
      </c>
      <c r="C140" s="37">
        <v>2808</v>
      </c>
      <c r="D140" s="130"/>
      <c r="E140" s="30"/>
      <c r="F140" s="30"/>
    </row>
    <row r="141" spans="1:6" hidden="1">
      <c r="A141" s="38" t="s">
        <v>153</v>
      </c>
      <c r="B141" s="46" t="s">
        <v>154</v>
      </c>
      <c r="C141" s="37"/>
      <c r="D141" s="130"/>
      <c r="E141" s="30"/>
      <c r="F141" s="30"/>
    </row>
    <row r="142" spans="1:6" hidden="1">
      <c r="A142" s="38">
        <v>2264</v>
      </c>
      <c r="B142" s="39" t="s">
        <v>155</v>
      </c>
      <c r="C142" s="37"/>
      <c r="D142" s="130"/>
      <c r="E142" s="30"/>
      <c r="F142" s="30"/>
    </row>
    <row r="143" spans="1:6" hidden="1">
      <c r="A143" s="38" t="s">
        <v>156</v>
      </c>
      <c r="B143" s="46" t="s">
        <v>157</v>
      </c>
      <c r="C143" s="37"/>
      <c r="D143" s="130"/>
      <c r="E143" s="30"/>
      <c r="F143" s="30"/>
    </row>
    <row r="144" spans="1:6" hidden="1">
      <c r="A144" s="45" t="s">
        <v>158</v>
      </c>
      <c r="B144" s="42" t="s">
        <v>159</v>
      </c>
      <c r="C144" s="37"/>
      <c r="D144" s="130"/>
      <c r="E144" s="30"/>
      <c r="F144" s="30"/>
    </row>
    <row r="145" spans="1:6" hidden="1">
      <c r="A145" s="56">
        <v>2276</v>
      </c>
      <c r="B145" s="40" t="s">
        <v>160</v>
      </c>
      <c r="C145" s="37"/>
      <c r="D145" s="130"/>
      <c r="E145" s="30"/>
      <c r="F145" s="30"/>
    </row>
    <row r="146" spans="1:6" hidden="1">
      <c r="A146" s="56">
        <v>2279</v>
      </c>
      <c r="B146" s="61" t="s">
        <v>161</v>
      </c>
      <c r="C146" s="37"/>
      <c r="D146" s="130"/>
      <c r="E146" s="30"/>
      <c r="F146" s="30"/>
    </row>
    <row r="147" spans="1:6" hidden="1">
      <c r="A147" s="45" t="s">
        <v>162</v>
      </c>
      <c r="B147" s="42" t="s">
        <v>163</v>
      </c>
      <c r="C147" s="37"/>
      <c r="D147" s="130"/>
      <c r="E147" s="30"/>
      <c r="F147" s="30"/>
    </row>
    <row r="148" spans="1:6" hidden="1">
      <c r="A148" s="38">
        <v>2281</v>
      </c>
      <c r="B148" s="62" t="s">
        <v>164</v>
      </c>
      <c r="C148" s="37"/>
      <c r="D148" s="130"/>
      <c r="E148" s="30"/>
      <c r="F148" s="30"/>
    </row>
    <row r="149" spans="1:6" hidden="1">
      <c r="A149" s="56">
        <v>2282</v>
      </c>
      <c r="B149" s="42" t="s">
        <v>165</v>
      </c>
      <c r="C149" s="37"/>
      <c r="D149" s="130"/>
      <c r="E149" s="30"/>
      <c r="F149" s="30"/>
    </row>
    <row r="150" spans="1:6" s="9" customFormat="1" ht="31.5" hidden="1">
      <c r="A150" s="52">
        <v>2290</v>
      </c>
      <c r="B150" s="61" t="s">
        <v>166</v>
      </c>
      <c r="C150" s="37"/>
      <c r="D150" s="132"/>
      <c r="E150" s="106"/>
      <c r="F150" s="106"/>
    </row>
    <row r="151" spans="1:6" ht="31.5">
      <c r="A151" s="43" t="s">
        <v>284</v>
      </c>
      <c r="B151" s="42" t="s">
        <v>285</v>
      </c>
      <c r="C151" s="35">
        <v>3475</v>
      </c>
      <c r="D151" s="92"/>
      <c r="E151" s="97"/>
      <c r="F151" s="89"/>
    </row>
    <row r="152" spans="1:6">
      <c r="A152" s="45" t="s">
        <v>167</v>
      </c>
      <c r="B152" s="42" t="s">
        <v>329</v>
      </c>
      <c r="C152" s="37">
        <v>3470</v>
      </c>
      <c r="D152" s="92"/>
      <c r="E152" s="127"/>
      <c r="F152" s="79"/>
    </row>
    <row r="153" spans="1:6">
      <c r="A153" s="38" t="s">
        <v>168</v>
      </c>
      <c r="B153" s="46" t="s">
        <v>169</v>
      </c>
      <c r="C153" s="37">
        <v>2600</v>
      </c>
      <c r="D153" s="92">
        <v>-103</v>
      </c>
      <c r="E153" s="81" t="s">
        <v>400</v>
      </c>
      <c r="F153" s="127">
        <f>C153+D153</f>
        <v>2497</v>
      </c>
    </row>
    <row r="154" spans="1:6">
      <c r="A154" s="38" t="s">
        <v>170</v>
      </c>
      <c r="B154" s="46" t="s">
        <v>171</v>
      </c>
      <c r="C154" s="37">
        <v>150</v>
      </c>
      <c r="D154" s="92">
        <f>F154-C154</f>
        <v>103</v>
      </c>
      <c r="E154" s="81" t="s">
        <v>400</v>
      </c>
      <c r="F154" s="127">
        <v>253</v>
      </c>
    </row>
    <row r="155" spans="1:6">
      <c r="A155" s="38">
        <v>2314</v>
      </c>
      <c r="B155" s="46" t="s">
        <v>337</v>
      </c>
      <c r="C155" s="37">
        <v>720</v>
      </c>
      <c r="D155" s="134"/>
      <c r="E155" s="127"/>
      <c r="F155" s="110"/>
    </row>
    <row r="156" spans="1:6">
      <c r="A156" s="45" t="s">
        <v>183</v>
      </c>
      <c r="B156" s="42" t="s">
        <v>338</v>
      </c>
      <c r="C156" s="37">
        <v>5</v>
      </c>
      <c r="D156" s="92"/>
      <c r="E156" s="97"/>
      <c r="F156" s="89"/>
    </row>
    <row r="157" spans="1:6" hidden="1">
      <c r="A157" s="45" t="s">
        <v>172</v>
      </c>
      <c r="B157" s="42" t="s">
        <v>173</v>
      </c>
      <c r="C157" s="37"/>
    </row>
    <row r="158" spans="1:6" hidden="1">
      <c r="A158" s="38" t="s">
        <v>174</v>
      </c>
      <c r="B158" s="46" t="s">
        <v>175</v>
      </c>
      <c r="C158" s="37"/>
    </row>
    <row r="159" spans="1:6" hidden="1">
      <c r="A159" s="38" t="s">
        <v>176</v>
      </c>
      <c r="B159" s="46" t="s">
        <v>177</v>
      </c>
      <c r="C159" s="37"/>
    </row>
    <row r="160" spans="1:6" hidden="1">
      <c r="A160" s="45" t="s">
        <v>178</v>
      </c>
      <c r="B160" s="42" t="s">
        <v>179</v>
      </c>
      <c r="C160" s="37"/>
    </row>
    <row r="161" spans="1:3" ht="31.5" hidden="1">
      <c r="A161" s="45" t="s">
        <v>180</v>
      </c>
      <c r="B161" s="42" t="s">
        <v>181</v>
      </c>
      <c r="C161" s="37"/>
    </row>
    <row r="162" spans="1:3" hidden="1">
      <c r="A162" s="56">
        <v>2341</v>
      </c>
      <c r="B162" s="42" t="s">
        <v>182</v>
      </c>
      <c r="C162" s="37"/>
    </row>
    <row r="163" spans="1:3" hidden="1">
      <c r="A163" s="45" t="s">
        <v>183</v>
      </c>
      <c r="B163" s="42" t="s">
        <v>184</v>
      </c>
      <c r="C163" s="37"/>
    </row>
    <row r="164" spans="1:3" hidden="1">
      <c r="A164" s="45" t="s">
        <v>185</v>
      </c>
      <c r="B164" s="42" t="s">
        <v>186</v>
      </c>
      <c r="C164" s="37"/>
    </row>
    <row r="165" spans="1:3" hidden="1">
      <c r="A165" s="45" t="s">
        <v>187</v>
      </c>
      <c r="B165" s="42" t="s">
        <v>188</v>
      </c>
      <c r="C165" s="37"/>
    </row>
    <row r="166" spans="1:3" hidden="1">
      <c r="A166" s="45" t="s">
        <v>189</v>
      </c>
      <c r="B166" s="42" t="s">
        <v>190</v>
      </c>
      <c r="C166" s="37"/>
    </row>
    <row r="167" spans="1:3" hidden="1">
      <c r="A167" s="45" t="s">
        <v>191</v>
      </c>
      <c r="B167" s="42" t="s">
        <v>192</v>
      </c>
      <c r="C167" s="37"/>
    </row>
    <row r="168" spans="1:3" hidden="1">
      <c r="A168" s="49" t="s">
        <v>193</v>
      </c>
      <c r="B168" s="49" t="s">
        <v>194</v>
      </c>
      <c r="C168" s="35"/>
    </row>
    <row r="169" spans="1:3" hidden="1">
      <c r="A169" s="50" t="s">
        <v>195</v>
      </c>
      <c r="B169" s="48" t="s">
        <v>196</v>
      </c>
      <c r="C169" s="37"/>
    </row>
    <row r="170" spans="1:3" hidden="1">
      <c r="A170" s="51" t="s">
        <v>197</v>
      </c>
      <c r="B170" s="48" t="s">
        <v>198</v>
      </c>
      <c r="C170" s="37"/>
    </row>
    <row r="171" spans="1:3" hidden="1">
      <c r="A171" s="54" t="s">
        <v>199</v>
      </c>
      <c r="B171" s="49" t="s">
        <v>200</v>
      </c>
      <c r="C171" s="35"/>
    </row>
    <row r="172" spans="1:3" hidden="1">
      <c r="A172" s="54">
        <v>3000</v>
      </c>
      <c r="B172" s="49" t="s">
        <v>201</v>
      </c>
      <c r="C172" s="35"/>
    </row>
    <row r="173" spans="1:3" ht="31.5" hidden="1">
      <c r="A173" s="63" t="s">
        <v>202</v>
      </c>
      <c r="B173" s="48" t="s">
        <v>203</v>
      </c>
      <c r="C173" s="37"/>
    </row>
    <row r="174" spans="1:3" hidden="1">
      <c r="A174" s="50" t="s">
        <v>204</v>
      </c>
      <c r="B174" s="48" t="s">
        <v>205</v>
      </c>
      <c r="C174" s="37"/>
    </row>
    <row r="175" spans="1:3" hidden="1">
      <c r="A175" s="58" t="s">
        <v>199</v>
      </c>
      <c r="B175" s="44" t="s">
        <v>200</v>
      </c>
      <c r="C175" s="37"/>
    </row>
    <row r="176" spans="1:3" hidden="1">
      <c r="A176" s="58" t="s">
        <v>206</v>
      </c>
      <c r="B176" s="42" t="s">
        <v>286</v>
      </c>
      <c r="C176" s="37"/>
    </row>
    <row r="177" spans="1:3" hidden="1">
      <c r="A177" s="58" t="s">
        <v>207</v>
      </c>
      <c r="B177" s="42" t="s">
        <v>287</v>
      </c>
      <c r="C177" s="37"/>
    </row>
    <row r="178" spans="1:3" ht="31.5" hidden="1">
      <c r="A178" s="43" t="s">
        <v>288</v>
      </c>
      <c r="B178" s="42" t="s">
        <v>289</v>
      </c>
      <c r="C178" s="37"/>
    </row>
    <row r="179" spans="1:3" hidden="1">
      <c r="A179" s="45" t="s">
        <v>208</v>
      </c>
      <c r="B179" s="42" t="s">
        <v>209</v>
      </c>
      <c r="C179" s="37"/>
    </row>
    <row r="180" spans="1:3" hidden="1">
      <c r="A180" s="45" t="s">
        <v>210</v>
      </c>
      <c r="B180" s="42" t="s">
        <v>211</v>
      </c>
      <c r="C180" s="37"/>
    </row>
    <row r="181" spans="1:3" hidden="1">
      <c r="A181" s="45" t="s">
        <v>212</v>
      </c>
      <c r="B181" s="42" t="s">
        <v>213</v>
      </c>
      <c r="C181" s="37"/>
    </row>
    <row r="182" spans="1:3" ht="47.25" hidden="1">
      <c r="A182" s="45" t="s">
        <v>214</v>
      </c>
      <c r="B182" s="42" t="s">
        <v>290</v>
      </c>
      <c r="C182" s="37"/>
    </row>
    <row r="183" spans="1:3" hidden="1">
      <c r="A183" s="45" t="s">
        <v>215</v>
      </c>
      <c r="B183" s="42" t="s">
        <v>216</v>
      </c>
      <c r="C183" s="37"/>
    </row>
    <row r="184" spans="1:3" ht="31.5" hidden="1">
      <c r="A184" s="45" t="s">
        <v>217</v>
      </c>
      <c r="B184" s="42" t="s">
        <v>218</v>
      </c>
      <c r="C184" s="37"/>
    </row>
    <row r="185" spans="1:3" hidden="1">
      <c r="A185" s="56">
        <v>3261</v>
      </c>
      <c r="B185" s="42" t="s">
        <v>219</v>
      </c>
      <c r="C185" s="37"/>
    </row>
    <row r="186" spans="1:3" hidden="1">
      <c r="A186" s="56">
        <v>3263</v>
      </c>
      <c r="B186" s="42" t="s">
        <v>220</v>
      </c>
      <c r="C186" s="37"/>
    </row>
    <row r="187" spans="1:3" hidden="1">
      <c r="A187" s="45" t="s">
        <v>221</v>
      </c>
      <c r="B187" s="42" t="s">
        <v>222</v>
      </c>
      <c r="C187" s="37"/>
    </row>
    <row r="188" spans="1:3" ht="31.5" hidden="1">
      <c r="A188" s="43" t="s">
        <v>291</v>
      </c>
      <c r="B188" s="42" t="s">
        <v>292</v>
      </c>
      <c r="C188" s="37"/>
    </row>
    <row r="189" spans="1:3" hidden="1">
      <c r="A189" s="43" t="s">
        <v>293</v>
      </c>
      <c r="B189" s="42" t="s">
        <v>294</v>
      </c>
      <c r="C189" s="37"/>
    </row>
    <row r="190" spans="1:3" ht="31.5" hidden="1">
      <c r="A190" s="54">
        <v>3800</v>
      </c>
      <c r="B190" s="44" t="s">
        <v>223</v>
      </c>
      <c r="C190" s="37"/>
    </row>
    <row r="191" spans="1:3" hidden="1">
      <c r="A191" s="43" t="s">
        <v>295</v>
      </c>
      <c r="B191" s="42" t="s">
        <v>296</v>
      </c>
      <c r="C191" s="37"/>
    </row>
    <row r="192" spans="1:3" hidden="1">
      <c r="A192" s="58" t="s">
        <v>224</v>
      </c>
      <c r="B192" s="42" t="s">
        <v>297</v>
      </c>
      <c r="C192" s="37"/>
    </row>
    <row r="193" spans="1:3" hidden="1">
      <c r="A193" s="43" t="s">
        <v>298</v>
      </c>
      <c r="B193" s="42" t="s">
        <v>299</v>
      </c>
      <c r="C193" s="37"/>
    </row>
    <row r="194" spans="1:3" hidden="1">
      <c r="A194" s="45" t="s">
        <v>225</v>
      </c>
      <c r="B194" s="42" t="s">
        <v>226</v>
      </c>
      <c r="C194" s="37"/>
    </row>
    <row r="195" spans="1:3" hidden="1">
      <c r="A195" s="45" t="s">
        <v>227</v>
      </c>
      <c r="B195" s="42" t="s">
        <v>228</v>
      </c>
      <c r="C195" s="37"/>
    </row>
    <row r="196" spans="1:3" hidden="1">
      <c r="A196" s="43" t="s">
        <v>300</v>
      </c>
      <c r="B196" s="42" t="s">
        <v>301</v>
      </c>
      <c r="C196" s="37"/>
    </row>
    <row r="197" spans="1:3" hidden="1">
      <c r="A197" s="58" t="s">
        <v>229</v>
      </c>
      <c r="B197" s="44" t="s">
        <v>230</v>
      </c>
      <c r="C197" s="35"/>
    </row>
    <row r="198" spans="1:3" hidden="1">
      <c r="A198" s="43" t="s">
        <v>302</v>
      </c>
      <c r="B198" s="42" t="s">
        <v>303</v>
      </c>
      <c r="C198" s="37"/>
    </row>
    <row r="199" spans="1:3" hidden="1">
      <c r="A199" s="45" t="s">
        <v>231</v>
      </c>
      <c r="B199" s="42" t="s">
        <v>232</v>
      </c>
      <c r="C199" s="37"/>
    </row>
    <row r="200" spans="1:3" hidden="1">
      <c r="A200" s="45" t="s">
        <v>233</v>
      </c>
      <c r="B200" s="42" t="s">
        <v>234</v>
      </c>
      <c r="C200" s="37"/>
    </row>
    <row r="201" spans="1:3" hidden="1">
      <c r="A201" s="45">
        <v>7630</v>
      </c>
      <c r="B201" s="42" t="s">
        <v>235</v>
      </c>
      <c r="C201" s="37"/>
    </row>
    <row r="202" spans="1:3" hidden="1">
      <c r="A202" s="43" t="s">
        <v>304</v>
      </c>
      <c r="B202" s="42" t="s">
        <v>305</v>
      </c>
      <c r="C202" s="35"/>
    </row>
    <row r="203" spans="1:3" hidden="1">
      <c r="A203" s="45" t="s">
        <v>236</v>
      </c>
      <c r="B203" s="42" t="s">
        <v>237</v>
      </c>
      <c r="C203" s="37"/>
    </row>
    <row r="204" spans="1:3" hidden="1">
      <c r="A204" s="45" t="s">
        <v>238</v>
      </c>
      <c r="B204" s="42" t="s">
        <v>239</v>
      </c>
      <c r="C204" s="37"/>
    </row>
    <row r="205" spans="1:3" hidden="1">
      <c r="A205" s="58" t="s">
        <v>240</v>
      </c>
      <c r="B205" s="44" t="s">
        <v>241</v>
      </c>
      <c r="C205" s="37"/>
    </row>
    <row r="206" spans="1:3" hidden="1">
      <c r="A206" s="58" t="s">
        <v>242</v>
      </c>
      <c r="B206" s="44" t="s">
        <v>243</v>
      </c>
      <c r="C206" s="37"/>
    </row>
    <row r="207" spans="1:3" ht="31.5" hidden="1">
      <c r="A207" s="45" t="s">
        <v>244</v>
      </c>
      <c r="B207" s="42" t="s">
        <v>245</v>
      </c>
      <c r="C207" s="37"/>
    </row>
    <row r="208" spans="1:3" ht="31.5" hidden="1">
      <c r="A208" s="45" t="s">
        <v>246</v>
      </c>
      <c r="B208" s="42" t="s">
        <v>247</v>
      </c>
      <c r="C208" s="37"/>
    </row>
    <row r="209" spans="1:6" hidden="1">
      <c r="A209" s="43" t="s">
        <v>306</v>
      </c>
      <c r="B209" s="42" t="s">
        <v>307</v>
      </c>
      <c r="C209" s="37"/>
    </row>
    <row r="210" spans="1:6" hidden="1">
      <c r="A210" s="45" t="s">
        <v>248</v>
      </c>
      <c r="B210" s="42" t="s">
        <v>249</v>
      </c>
      <c r="C210" s="37"/>
    </row>
    <row r="211" spans="1:6" ht="31.5" hidden="1">
      <c r="A211" s="45" t="s">
        <v>250</v>
      </c>
      <c r="B211" s="42" t="s">
        <v>251</v>
      </c>
      <c r="C211" s="37"/>
    </row>
    <row r="212" spans="1:6" ht="31.5" hidden="1">
      <c r="A212" s="45" t="s">
        <v>252</v>
      </c>
      <c r="B212" s="42" t="s">
        <v>253</v>
      </c>
      <c r="C212" s="37"/>
    </row>
    <row r="213" spans="1:6" hidden="1">
      <c r="A213" s="45" t="s">
        <v>254</v>
      </c>
      <c r="B213" s="42" t="s">
        <v>255</v>
      </c>
      <c r="C213" s="37"/>
    </row>
    <row r="214" spans="1:6" hidden="1">
      <c r="A214" s="45" t="s">
        <v>256</v>
      </c>
      <c r="B214" s="42" t="s">
        <v>257</v>
      </c>
      <c r="C214" s="37"/>
    </row>
    <row r="215" spans="1:6" hidden="1">
      <c r="A215" s="43" t="s">
        <v>308</v>
      </c>
      <c r="B215" s="42" t="s">
        <v>309</v>
      </c>
      <c r="C215" s="37"/>
    </row>
    <row r="216" spans="1:6" hidden="1">
      <c r="A216" s="43" t="s">
        <v>310</v>
      </c>
      <c r="B216" s="42" t="s">
        <v>311</v>
      </c>
      <c r="C216" s="37"/>
    </row>
    <row r="217" spans="1:6" ht="31.5" hidden="1">
      <c r="A217" s="45" t="s">
        <v>258</v>
      </c>
      <c r="B217" s="42" t="s">
        <v>259</v>
      </c>
      <c r="C217" s="37"/>
    </row>
    <row r="218" spans="1:6" ht="47.25" hidden="1">
      <c r="A218" s="45" t="s">
        <v>260</v>
      </c>
      <c r="B218" s="42" t="s">
        <v>261</v>
      </c>
      <c r="C218" s="37"/>
    </row>
    <row r="219" spans="1:6" ht="31.5" hidden="1">
      <c r="A219" s="45" t="s">
        <v>262</v>
      </c>
      <c r="B219" s="42" t="s">
        <v>263</v>
      </c>
      <c r="C219" s="37"/>
    </row>
    <row r="220" spans="1:6">
      <c r="A220" s="58" t="s">
        <v>264</v>
      </c>
      <c r="B220" s="44" t="s">
        <v>265</v>
      </c>
      <c r="C220" s="35">
        <v>11000</v>
      </c>
      <c r="F220" s="79"/>
    </row>
    <row r="221" spans="1:6">
      <c r="A221" s="54">
        <v>5000</v>
      </c>
      <c r="B221" s="42" t="s">
        <v>312</v>
      </c>
      <c r="C221" s="35">
        <v>11000</v>
      </c>
      <c r="F221" s="79"/>
    </row>
    <row r="222" spans="1:6">
      <c r="A222" s="71">
        <v>5100</v>
      </c>
      <c r="B222" s="44" t="s">
        <v>321</v>
      </c>
      <c r="C222" s="35">
        <v>11000</v>
      </c>
      <c r="E222" s="79"/>
      <c r="F222" s="79"/>
    </row>
    <row r="223" spans="1:6">
      <c r="A223" s="72">
        <v>5120</v>
      </c>
      <c r="B223" s="42" t="s">
        <v>266</v>
      </c>
      <c r="C223" s="37">
        <v>11000</v>
      </c>
      <c r="F223" s="79"/>
    </row>
    <row r="224" spans="1:6">
      <c r="A224" s="73">
        <v>5121</v>
      </c>
      <c r="B224" s="42" t="s">
        <v>322</v>
      </c>
      <c r="C224" s="37">
        <v>11000</v>
      </c>
      <c r="F224" s="79"/>
    </row>
    <row r="225" spans="1:7" hidden="1">
      <c r="A225" s="43" t="s">
        <v>313</v>
      </c>
      <c r="B225" s="42" t="s">
        <v>314</v>
      </c>
      <c r="C225" s="35"/>
    </row>
    <row r="226" spans="1:7" hidden="1">
      <c r="A226" s="72" t="s">
        <v>267</v>
      </c>
      <c r="B226" s="42" t="s">
        <v>268</v>
      </c>
      <c r="C226" s="37"/>
    </row>
    <row r="227" spans="1:7" hidden="1">
      <c r="A227" s="73">
        <v>5232</v>
      </c>
      <c r="B227" s="42" t="s">
        <v>323</v>
      </c>
      <c r="C227" s="37"/>
      <c r="E227" s="79"/>
    </row>
    <row r="228" spans="1:7" hidden="1">
      <c r="A228" s="73" t="s">
        <v>339</v>
      </c>
      <c r="B228" s="42" t="s">
        <v>340</v>
      </c>
      <c r="C228" s="37"/>
    </row>
    <row r="229" spans="1:7" hidden="1">
      <c r="A229" s="73">
        <v>5238</v>
      </c>
      <c r="B229" s="42" t="s">
        <v>341</v>
      </c>
      <c r="C229" s="37"/>
      <c r="E229" s="79"/>
    </row>
    <row r="230" spans="1:7" hidden="1">
      <c r="A230" s="73" t="s">
        <v>342</v>
      </c>
      <c r="B230" s="74" t="s">
        <v>350</v>
      </c>
      <c r="C230" s="37"/>
    </row>
    <row r="231" spans="1:7" hidden="1">
      <c r="A231" s="73" t="s">
        <v>343</v>
      </c>
      <c r="B231" s="74" t="s">
        <v>351</v>
      </c>
      <c r="C231" s="37"/>
    </row>
    <row r="232" spans="1:7" hidden="1">
      <c r="A232" s="73">
        <v>5239</v>
      </c>
      <c r="B232" s="42" t="s">
        <v>344</v>
      </c>
      <c r="C232" s="37"/>
    </row>
    <row r="233" spans="1:7" hidden="1">
      <c r="A233" s="75" t="s">
        <v>345</v>
      </c>
      <c r="B233" s="42" t="s">
        <v>345</v>
      </c>
      <c r="C233" s="37"/>
    </row>
    <row r="234" spans="1:7" ht="18.75" customHeight="1">
      <c r="A234" s="58" t="s">
        <v>346</v>
      </c>
      <c r="B234" s="76" t="s">
        <v>269</v>
      </c>
      <c r="C234" s="35">
        <v>0</v>
      </c>
    </row>
    <row r="236" spans="1:7" ht="15.75" customHeight="1">
      <c r="A236" s="26" t="s">
        <v>272</v>
      </c>
      <c r="B236" s="27"/>
      <c r="C236" s="28"/>
    </row>
    <row r="237" spans="1:7" ht="15.75" customHeight="1">
      <c r="A237" s="29" t="s">
        <v>347</v>
      </c>
      <c r="B237" s="26" t="s">
        <v>320</v>
      </c>
      <c r="C237" s="30"/>
    </row>
    <row r="238" spans="1:7" ht="15.75" customHeight="1">
      <c r="A238" s="31" t="str">
        <f>C6</f>
        <v>2019. gada 31. janvārī</v>
      </c>
    </row>
    <row r="239" spans="1:7" s="2" customFormat="1">
      <c r="A239" s="77" t="s">
        <v>348</v>
      </c>
      <c r="C239" s="5"/>
      <c r="D239" s="122"/>
      <c r="E239" s="3"/>
      <c r="F239" s="3"/>
      <c r="G239" s="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9"/>
  <sheetViews>
    <sheetView zoomScaleNormal="100" workbookViewId="0"/>
  </sheetViews>
  <sheetFormatPr defaultRowHeight="15.75"/>
  <cols>
    <col min="1" max="1" width="27.5" style="1" customWidth="1"/>
    <col min="2" max="2" width="70.75" style="2" customWidth="1"/>
    <col min="3" max="3" width="12.625" style="5" customWidth="1"/>
    <col min="4" max="4" width="9" style="122"/>
    <col min="5" max="6" width="9" style="81"/>
    <col min="7" max="16384" width="9" style="3"/>
  </cols>
  <sheetData>
    <row r="1" spans="1:3" ht="18.75">
      <c r="A1" s="4"/>
      <c r="C1" s="7" t="s">
        <v>0</v>
      </c>
    </row>
    <row r="2" spans="1:3" ht="18.75">
      <c r="A2" s="4"/>
      <c r="C2" s="53" t="s">
        <v>272</v>
      </c>
    </row>
    <row r="3" spans="1:3" ht="18.75">
      <c r="A3" s="4"/>
      <c r="C3" s="53" t="s">
        <v>349</v>
      </c>
    </row>
    <row r="4" spans="1:3" ht="18.75">
      <c r="A4" s="4"/>
      <c r="C4" s="8" t="s">
        <v>315</v>
      </c>
    </row>
    <row r="5" spans="1:3" ht="18.75">
      <c r="A5" s="4"/>
      <c r="C5" s="64"/>
    </row>
    <row r="6" spans="1:3" ht="18.75">
      <c r="A6" s="4"/>
      <c r="C6" s="53" t="s">
        <v>398</v>
      </c>
    </row>
    <row r="7" spans="1:3" ht="18.75">
      <c r="A7" s="4"/>
      <c r="B7" s="3"/>
      <c r="C7" s="10"/>
    </row>
    <row r="8" spans="1:3" ht="18.75">
      <c r="A8" s="4"/>
    </row>
    <row r="9" spans="1:3">
      <c r="B9" s="11" t="s">
        <v>1</v>
      </c>
    </row>
    <row r="10" spans="1:3">
      <c r="B10" s="11" t="s">
        <v>2</v>
      </c>
    </row>
    <row r="11" spans="1:3">
      <c r="B11" s="11" t="s">
        <v>354</v>
      </c>
    </row>
    <row r="12" spans="1:3">
      <c r="B12" s="11" t="s">
        <v>391</v>
      </c>
    </row>
    <row r="13" spans="1:3" ht="18.75">
      <c r="A13" s="12"/>
      <c r="B13" s="13"/>
    </row>
    <row r="14" spans="1:3">
      <c r="C14" s="14" t="s">
        <v>3</v>
      </c>
    </row>
    <row r="16" spans="1:3">
      <c r="A16" s="15" t="s">
        <v>4</v>
      </c>
      <c r="B16" s="16" t="s">
        <v>270</v>
      </c>
      <c r="C16" s="17" t="s">
        <v>271</v>
      </c>
    </row>
    <row r="17" spans="1:6">
      <c r="A17" s="18" t="s">
        <v>5</v>
      </c>
      <c r="B17" s="18" t="s">
        <v>6</v>
      </c>
      <c r="C17" s="6"/>
    </row>
    <row r="18" spans="1:6">
      <c r="A18" s="18" t="s">
        <v>7</v>
      </c>
      <c r="B18" s="19" t="s">
        <v>8</v>
      </c>
      <c r="C18" s="20" t="s">
        <v>9</v>
      </c>
    </row>
    <row r="19" spans="1:6">
      <c r="A19" s="18" t="s">
        <v>10</v>
      </c>
      <c r="B19" s="19" t="s">
        <v>11</v>
      </c>
      <c r="C19" s="20" t="s">
        <v>12</v>
      </c>
    </row>
    <row r="20" spans="1:6">
      <c r="A20" s="18" t="s">
        <v>13</v>
      </c>
      <c r="B20" s="19" t="s">
        <v>14</v>
      </c>
      <c r="C20" s="21">
        <v>13</v>
      </c>
    </row>
    <row r="21" spans="1:6" ht="18.75">
      <c r="A21" s="12"/>
      <c r="B21" s="22"/>
    </row>
    <row r="22" spans="1:6" ht="18" customHeight="1"/>
    <row r="23" spans="1:6">
      <c r="B23" s="23" t="s">
        <v>15</v>
      </c>
    </row>
    <row r="24" spans="1:6">
      <c r="B24" s="11" t="s">
        <v>391</v>
      </c>
    </row>
    <row r="25" spans="1:6" s="70" customFormat="1">
      <c r="A25" s="67"/>
      <c r="B25" s="68"/>
      <c r="C25" s="69"/>
      <c r="D25" s="123"/>
      <c r="E25" s="83"/>
      <c r="F25" s="83"/>
    </row>
    <row r="26" spans="1:6" ht="6" customHeight="1"/>
    <row r="27" spans="1:6" ht="38.25">
      <c r="A27" s="24" t="s">
        <v>16</v>
      </c>
      <c r="B27" s="24" t="s">
        <v>17</v>
      </c>
      <c r="C27" s="24" t="s">
        <v>358</v>
      </c>
      <c r="D27" s="118"/>
      <c r="E27" s="119"/>
      <c r="F27" s="118"/>
    </row>
    <row r="28" spans="1:6">
      <c r="A28" s="32">
        <v>1</v>
      </c>
      <c r="B28" s="33">
        <v>2</v>
      </c>
      <c r="C28" s="34">
        <v>3</v>
      </c>
    </row>
    <row r="29" spans="1:6" s="25" customFormat="1">
      <c r="A29" s="54" t="s">
        <v>18</v>
      </c>
      <c r="B29" s="55" t="s">
        <v>19</v>
      </c>
      <c r="C29" s="35">
        <v>204563</v>
      </c>
      <c r="D29" s="122"/>
      <c r="E29" s="81"/>
      <c r="F29" s="79"/>
    </row>
    <row r="30" spans="1:6" ht="31.5" hidden="1">
      <c r="A30" s="54">
        <v>21300</v>
      </c>
      <c r="B30" s="44" t="s">
        <v>20</v>
      </c>
      <c r="C30" s="35"/>
    </row>
    <row r="31" spans="1:6" ht="31.5" hidden="1">
      <c r="A31" s="45">
        <v>21310</v>
      </c>
      <c r="B31" s="42" t="s">
        <v>21</v>
      </c>
      <c r="C31" s="35"/>
    </row>
    <row r="32" spans="1:6" ht="31.5" hidden="1">
      <c r="A32" s="45">
        <v>21320</v>
      </c>
      <c r="B32" s="42" t="s">
        <v>22</v>
      </c>
      <c r="C32" s="35"/>
    </row>
    <row r="33" spans="1:3" ht="31.5" hidden="1">
      <c r="A33" s="45">
        <v>21330</v>
      </c>
      <c r="B33" s="42" t="s">
        <v>23</v>
      </c>
      <c r="C33" s="35"/>
    </row>
    <row r="34" spans="1:3" ht="31.5" hidden="1">
      <c r="A34" s="45">
        <v>21340</v>
      </c>
      <c r="B34" s="42" t="s">
        <v>24</v>
      </c>
      <c r="C34" s="35"/>
    </row>
    <row r="35" spans="1:3" hidden="1">
      <c r="A35" s="45">
        <v>21350</v>
      </c>
      <c r="B35" s="42" t="s">
        <v>25</v>
      </c>
      <c r="C35" s="35"/>
    </row>
    <row r="36" spans="1:3" hidden="1">
      <c r="A36" s="45">
        <v>21360</v>
      </c>
      <c r="B36" s="42" t="s">
        <v>26</v>
      </c>
      <c r="C36" s="35"/>
    </row>
    <row r="37" spans="1:3" hidden="1">
      <c r="A37" s="45">
        <v>21370</v>
      </c>
      <c r="B37" s="42" t="s">
        <v>27</v>
      </c>
      <c r="C37" s="35"/>
    </row>
    <row r="38" spans="1:3" hidden="1">
      <c r="A38" s="45">
        <v>21380</v>
      </c>
      <c r="B38" s="42" t="s">
        <v>28</v>
      </c>
      <c r="C38" s="35"/>
    </row>
    <row r="39" spans="1:3" hidden="1">
      <c r="A39" s="45">
        <v>21390</v>
      </c>
      <c r="B39" s="42" t="s">
        <v>29</v>
      </c>
      <c r="C39" s="35"/>
    </row>
    <row r="40" spans="1:3" hidden="1">
      <c r="A40" s="57" t="s">
        <v>30</v>
      </c>
      <c r="B40" s="36" t="s">
        <v>31</v>
      </c>
      <c r="C40" s="37"/>
    </row>
    <row r="41" spans="1:3" ht="31.5" hidden="1">
      <c r="A41" s="54">
        <v>21400</v>
      </c>
      <c r="B41" s="42" t="s">
        <v>32</v>
      </c>
      <c r="C41" s="35"/>
    </row>
    <row r="42" spans="1:3" ht="31.5" hidden="1">
      <c r="A42" s="45">
        <v>21410</v>
      </c>
      <c r="B42" s="42" t="s">
        <v>33</v>
      </c>
      <c r="C42" s="35"/>
    </row>
    <row r="43" spans="1:3" hidden="1">
      <c r="A43" s="45">
        <v>21420</v>
      </c>
      <c r="B43" s="42" t="s">
        <v>34</v>
      </c>
      <c r="C43" s="35"/>
    </row>
    <row r="44" spans="1:3" hidden="1">
      <c r="A44" s="45">
        <v>21490</v>
      </c>
      <c r="B44" s="42" t="s">
        <v>35</v>
      </c>
      <c r="C44" s="35"/>
    </row>
    <row r="45" spans="1:3" hidden="1">
      <c r="A45" s="56">
        <v>21499</v>
      </c>
      <c r="B45" s="42" t="s">
        <v>36</v>
      </c>
      <c r="C45" s="35"/>
    </row>
    <row r="46" spans="1:3" hidden="1">
      <c r="A46" s="58" t="s">
        <v>37</v>
      </c>
      <c r="B46" s="44" t="s">
        <v>38</v>
      </c>
      <c r="C46" s="35"/>
    </row>
    <row r="47" spans="1:3" hidden="1">
      <c r="A47" s="59">
        <v>21100</v>
      </c>
      <c r="B47" s="42" t="s">
        <v>39</v>
      </c>
      <c r="C47" s="35"/>
    </row>
    <row r="48" spans="1:3" hidden="1">
      <c r="A48" s="45">
        <v>21110</v>
      </c>
      <c r="B48" s="42" t="s">
        <v>40</v>
      </c>
      <c r="C48" s="35"/>
    </row>
    <row r="49" spans="1:3" ht="31.5" hidden="1">
      <c r="A49" s="45">
        <v>21120</v>
      </c>
      <c r="B49" s="42" t="s">
        <v>41</v>
      </c>
      <c r="C49" s="35"/>
    </row>
    <row r="50" spans="1:3" hidden="1">
      <c r="A50" s="45">
        <v>21130</v>
      </c>
      <c r="B50" s="42" t="s">
        <v>42</v>
      </c>
      <c r="C50" s="35"/>
    </row>
    <row r="51" spans="1:3" ht="31.5" hidden="1">
      <c r="A51" s="45">
        <v>21140</v>
      </c>
      <c r="B51" s="42" t="s">
        <v>43</v>
      </c>
      <c r="C51" s="35"/>
    </row>
    <row r="52" spans="1:3" hidden="1">
      <c r="A52" s="45">
        <v>21150</v>
      </c>
      <c r="B52" s="42" t="s">
        <v>44</v>
      </c>
      <c r="C52" s="35"/>
    </row>
    <row r="53" spans="1:3" hidden="1">
      <c r="A53" s="45">
        <v>21160</v>
      </c>
      <c r="B53" s="42" t="s">
        <v>45</v>
      </c>
      <c r="C53" s="35"/>
    </row>
    <row r="54" spans="1:3" ht="31.5" hidden="1">
      <c r="A54" s="45">
        <v>21190</v>
      </c>
      <c r="B54" s="42" t="s">
        <v>46</v>
      </c>
      <c r="C54" s="35"/>
    </row>
    <row r="55" spans="1:3" hidden="1">
      <c r="A55" s="59">
        <v>21200</v>
      </c>
      <c r="B55" s="42" t="s">
        <v>47</v>
      </c>
      <c r="C55" s="35"/>
    </row>
    <row r="56" spans="1:3" hidden="1">
      <c r="A56" s="45">
        <v>21210</v>
      </c>
      <c r="B56" s="42" t="s">
        <v>48</v>
      </c>
      <c r="C56" s="35"/>
    </row>
    <row r="57" spans="1:3" hidden="1">
      <c r="A57" s="45">
        <v>21290</v>
      </c>
      <c r="B57" s="42" t="s">
        <v>49</v>
      </c>
      <c r="C57" s="35"/>
    </row>
    <row r="58" spans="1:3" hidden="1">
      <c r="A58" s="54">
        <v>18000</v>
      </c>
      <c r="B58" s="44" t="s">
        <v>50</v>
      </c>
      <c r="C58" s="35"/>
    </row>
    <row r="59" spans="1:3" hidden="1">
      <c r="A59" s="59">
        <v>18100</v>
      </c>
      <c r="B59" s="42" t="s">
        <v>51</v>
      </c>
      <c r="C59" s="35"/>
    </row>
    <row r="60" spans="1:3" ht="31.5" hidden="1">
      <c r="A60" s="45">
        <v>18130</v>
      </c>
      <c r="B60" s="42" t="s">
        <v>52</v>
      </c>
      <c r="C60" s="35"/>
    </row>
    <row r="61" spans="1:3" hidden="1">
      <c r="A61" s="45">
        <v>18140</v>
      </c>
      <c r="B61" s="42" t="s">
        <v>53</v>
      </c>
      <c r="C61" s="35"/>
    </row>
    <row r="62" spans="1:3" hidden="1">
      <c r="A62" s="45">
        <v>18150</v>
      </c>
      <c r="B62" s="42" t="s">
        <v>54</v>
      </c>
      <c r="C62" s="35"/>
    </row>
    <row r="63" spans="1:3" hidden="1">
      <c r="A63" s="59">
        <v>18400</v>
      </c>
      <c r="B63" s="42" t="s">
        <v>55</v>
      </c>
      <c r="C63" s="35"/>
    </row>
    <row r="64" spans="1:3" ht="31.5" hidden="1">
      <c r="A64" s="45">
        <v>18410</v>
      </c>
      <c r="B64" s="42" t="s">
        <v>56</v>
      </c>
      <c r="C64" s="35"/>
    </row>
    <row r="65" spans="1:6" ht="31.5" hidden="1">
      <c r="A65" s="45">
        <v>18420</v>
      </c>
      <c r="B65" s="42" t="s">
        <v>57</v>
      </c>
      <c r="C65" s="35"/>
    </row>
    <row r="66" spans="1:6" hidden="1">
      <c r="A66" s="54">
        <v>19000</v>
      </c>
      <c r="B66" s="44" t="s">
        <v>58</v>
      </c>
      <c r="C66" s="35"/>
    </row>
    <row r="67" spans="1:6" hidden="1">
      <c r="A67" s="45">
        <v>19500</v>
      </c>
      <c r="B67" s="42" t="s">
        <v>59</v>
      </c>
      <c r="C67" s="35"/>
    </row>
    <row r="68" spans="1:6">
      <c r="A68" s="54">
        <v>21700</v>
      </c>
      <c r="B68" s="42" t="s">
        <v>273</v>
      </c>
      <c r="C68" s="35">
        <v>204563</v>
      </c>
      <c r="F68" s="79"/>
    </row>
    <row r="69" spans="1:6">
      <c r="A69" s="45">
        <v>21710</v>
      </c>
      <c r="B69" s="42" t="s">
        <v>60</v>
      </c>
      <c r="C69" s="37">
        <v>204563</v>
      </c>
      <c r="F69" s="79"/>
    </row>
    <row r="70" spans="1:6" hidden="1">
      <c r="A70" s="45">
        <v>21720</v>
      </c>
      <c r="B70" s="42" t="s">
        <v>61</v>
      </c>
      <c r="C70" s="37"/>
    </row>
    <row r="71" spans="1:6">
      <c r="A71" s="58" t="s">
        <v>62</v>
      </c>
      <c r="B71" s="60" t="s">
        <v>63</v>
      </c>
      <c r="C71" s="35">
        <v>204563</v>
      </c>
      <c r="F71" s="79"/>
    </row>
    <row r="72" spans="1:6">
      <c r="A72" s="58" t="s">
        <v>336</v>
      </c>
      <c r="B72" s="44" t="s">
        <v>64</v>
      </c>
      <c r="C72" s="35">
        <f>C73</f>
        <v>193563</v>
      </c>
    </row>
    <row r="73" spans="1:6">
      <c r="A73" s="58" t="s">
        <v>65</v>
      </c>
      <c r="B73" s="44" t="s">
        <v>66</v>
      </c>
      <c r="C73" s="35">
        <f>C74+C100</f>
        <v>193563</v>
      </c>
    </row>
    <row r="74" spans="1:6">
      <c r="A74" s="43" t="s">
        <v>274</v>
      </c>
      <c r="B74" s="44" t="s">
        <v>67</v>
      </c>
      <c r="C74" s="35">
        <f>C75+C91</f>
        <v>125480</v>
      </c>
      <c r="D74" s="124"/>
      <c r="E74" s="86"/>
      <c r="F74" s="87"/>
    </row>
    <row r="75" spans="1:6">
      <c r="A75" s="43" t="s">
        <v>275</v>
      </c>
      <c r="B75" s="42" t="s">
        <v>276</v>
      </c>
      <c r="C75" s="35">
        <f>C76+C80+C87</f>
        <v>96646</v>
      </c>
      <c r="D75" s="125"/>
      <c r="E75" s="86"/>
      <c r="F75" s="87"/>
    </row>
    <row r="76" spans="1:6">
      <c r="A76" s="45" t="s">
        <v>68</v>
      </c>
      <c r="B76" s="42" t="s">
        <v>69</v>
      </c>
      <c r="C76" s="37">
        <f>C79</f>
        <v>61046</v>
      </c>
      <c r="D76" s="92"/>
      <c r="E76" s="86"/>
      <c r="F76" s="87"/>
    </row>
    <row r="77" spans="1:6" hidden="1">
      <c r="A77" s="56">
        <v>1113</v>
      </c>
      <c r="B77" s="42" t="s">
        <v>70</v>
      </c>
      <c r="C77" s="37"/>
      <c r="D77" s="126"/>
      <c r="E77" s="86"/>
      <c r="F77" s="86"/>
    </row>
    <row r="78" spans="1:6" hidden="1">
      <c r="A78" s="38">
        <v>1114</v>
      </c>
      <c r="B78" s="61" t="s">
        <v>71</v>
      </c>
      <c r="C78" s="37"/>
      <c r="D78" s="126"/>
      <c r="E78" s="86"/>
      <c r="F78" s="86"/>
    </row>
    <row r="79" spans="1:6">
      <c r="A79" s="38">
        <v>1119</v>
      </c>
      <c r="B79" s="61" t="s">
        <v>72</v>
      </c>
      <c r="C79" s="37">
        <v>61046</v>
      </c>
      <c r="D79" s="92"/>
      <c r="E79" s="86"/>
      <c r="F79" s="87"/>
    </row>
    <row r="80" spans="1:6">
      <c r="A80" s="45" t="s">
        <v>73</v>
      </c>
      <c r="B80" s="42" t="s">
        <v>74</v>
      </c>
      <c r="C80" s="37">
        <v>11531</v>
      </c>
      <c r="D80" s="134"/>
      <c r="E80" s="127"/>
      <c r="F80" s="110"/>
    </row>
    <row r="81" spans="1:8" hidden="1">
      <c r="A81" s="38" t="s">
        <v>75</v>
      </c>
      <c r="B81" s="39" t="s">
        <v>76</v>
      </c>
      <c r="C81" s="37"/>
      <c r="D81" s="135"/>
      <c r="E81" s="86"/>
      <c r="F81" s="86"/>
    </row>
    <row r="82" spans="1:8" hidden="1">
      <c r="A82" s="38">
        <v>1143</v>
      </c>
      <c r="B82" s="39" t="s">
        <v>77</v>
      </c>
      <c r="C82" s="37"/>
      <c r="D82" s="135"/>
      <c r="E82" s="86"/>
      <c r="F82" s="86"/>
    </row>
    <row r="83" spans="1:8">
      <c r="A83" s="38" t="s">
        <v>78</v>
      </c>
      <c r="B83" s="61" t="s">
        <v>79</v>
      </c>
      <c r="C83" s="37">
        <v>8811</v>
      </c>
      <c r="D83" s="134"/>
      <c r="E83" s="127"/>
      <c r="F83" s="110"/>
      <c r="H83" s="65"/>
    </row>
    <row r="84" spans="1:8">
      <c r="A84" s="38">
        <v>1147</v>
      </c>
      <c r="B84" s="61" t="s">
        <v>352</v>
      </c>
      <c r="C84" s="37">
        <v>315</v>
      </c>
      <c r="D84" s="92"/>
      <c r="E84" s="86"/>
      <c r="F84" s="87"/>
    </row>
    <row r="85" spans="1:8">
      <c r="A85" s="38" t="s">
        <v>80</v>
      </c>
      <c r="B85" s="61" t="s">
        <v>81</v>
      </c>
      <c r="C85" s="37">
        <v>2405</v>
      </c>
      <c r="D85" s="92"/>
      <c r="E85" s="86"/>
      <c r="F85" s="87"/>
    </row>
    <row r="86" spans="1:8" hidden="1">
      <c r="A86" s="38" t="s">
        <v>82</v>
      </c>
      <c r="B86" s="61" t="s">
        <v>83</v>
      </c>
      <c r="C86" s="37"/>
      <c r="D86" s="92"/>
      <c r="E86" s="86"/>
      <c r="F86" s="86"/>
    </row>
    <row r="87" spans="1:8">
      <c r="A87" s="45" t="s">
        <v>84</v>
      </c>
      <c r="B87" s="42" t="s">
        <v>85</v>
      </c>
      <c r="C87" s="37">
        <v>24069</v>
      </c>
      <c r="D87" s="92"/>
      <c r="E87" s="127"/>
      <c r="F87" s="110"/>
    </row>
    <row r="88" spans="1:8" ht="31.5" hidden="1">
      <c r="A88" s="45" t="s">
        <v>86</v>
      </c>
      <c r="B88" s="42" t="s">
        <v>87</v>
      </c>
      <c r="C88" s="37"/>
      <c r="D88" s="92"/>
      <c r="E88" s="86"/>
      <c r="F88" s="86"/>
    </row>
    <row r="89" spans="1:8" hidden="1">
      <c r="A89" s="45" t="s">
        <v>88</v>
      </c>
      <c r="B89" s="42" t="s">
        <v>89</v>
      </c>
      <c r="C89" s="37"/>
      <c r="D89" s="92"/>
      <c r="E89" s="86"/>
      <c r="F89" s="86"/>
    </row>
    <row r="90" spans="1:8" ht="31.5" hidden="1">
      <c r="A90" s="45">
        <v>1160</v>
      </c>
      <c r="B90" s="40" t="s">
        <v>90</v>
      </c>
      <c r="C90" s="37"/>
      <c r="D90" s="92"/>
      <c r="E90" s="86"/>
      <c r="F90" s="86"/>
    </row>
    <row r="91" spans="1:8" ht="31.5">
      <c r="A91" s="43" t="s">
        <v>277</v>
      </c>
      <c r="B91" s="42" t="s">
        <v>278</v>
      </c>
      <c r="C91" s="35">
        <f>C92+C93</f>
        <v>28834</v>
      </c>
      <c r="D91" s="92"/>
      <c r="E91" s="86"/>
      <c r="F91" s="87"/>
    </row>
    <row r="92" spans="1:8">
      <c r="A92" s="45" t="s">
        <v>91</v>
      </c>
      <c r="B92" s="42" t="s">
        <v>92</v>
      </c>
      <c r="C92" s="37">
        <v>23092</v>
      </c>
      <c r="D92" s="92"/>
      <c r="E92" s="86"/>
      <c r="F92" s="87"/>
      <c r="G92" s="65"/>
    </row>
    <row r="93" spans="1:8">
      <c r="A93" s="45" t="s">
        <v>93</v>
      </c>
      <c r="B93" s="42" t="s">
        <v>94</v>
      </c>
      <c r="C93" s="37">
        <v>5742</v>
      </c>
      <c r="D93" s="92"/>
      <c r="E93" s="86"/>
      <c r="F93" s="87"/>
    </row>
    <row r="94" spans="1:8" ht="31.5">
      <c r="A94" s="38" t="s">
        <v>95</v>
      </c>
      <c r="B94" s="61" t="s">
        <v>324</v>
      </c>
      <c r="C94" s="37">
        <v>4047</v>
      </c>
      <c r="D94" s="92"/>
      <c r="E94" s="86"/>
      <c r="F94" s="86"/>
    </row>
    <row r="95" spans="1:8" hidden="1">
      <c r="A95" s="38" t="s">
        <v>96</v>
      </c>
      <c r="B95" s="61" t="s">
        <v>97</v>
      </c>
      <c r="C95" s="37"/>
      <c r="D95" s="92"/>
      <c r="E95" s="86"/>
      <c r="F95" s="86"/>
    </row>
    <row r="96" spans="1:8" hidden="1">
      <c r="A96" s="38">
        <v>1224</v>
      </c>
      <c r="B96" s="61" t="s">
        <v>98</v>
      </c>
      <c r="C96" s="37"/>
      <c r="D96" s="92"/>
      <c r="E96" s="86"/>
      <c r="F96" s="86"/>
    </row>
    <row r="97" spans="1:6">
      <c r="A97" s="38" t="s">
        <v>99</v>
      </c>
      <c r="B97" s="61" t="s">
        <v>100</v>
      </c>
      <c r="C97" s="37">
        <v>854</v>
      </c>
      <c r="D97" s="92"/>
      <c r="E97" s="86"/>
      <c r="F97" s="87"/>
    </row>
    <row r="98" spans="1:6" ht="31.5">
      <c r="A98" s="38" t="s">
        <v>101</v>
      </c>
      <c r="B98" s="61" t="s">
        <v>325</v>
      </c>
      <c r="C98" s="37">
        <v>841</v>
      </c>
      <c r="D98" s="92"/>
      <c r="E98" s="86"/>
      <c r="F98" s="87"/>
    </row>
    <row r="99" spans="1:6" hidden="1">
      <c r="A99" s="45" t="s">
        <v>102</v>
      </c>
      <c r="B99" s="42" t="s">
        <v>103</v>
      </c>
      <c r="C99" s="37"/>
      <c r="D99" s="126"/>
      <c r="E99" s="86"/>
      <c r="F99" s="86"/>
    </row>
    <row r="100" spans="1:6">
      <c r="A100" s="41" t="s">
        <v>279</v>
      </c>
      <c r="B100" s="42" t="s">
        <v>280</v>
      </c>
      <c r="C100" s="35">
        <v>68083</v>
      </c>
      <c r="D100" s="125"/>
      <c r="E100" s="86"/>
      <c r="F100" s="89"/>
    </row>
    <row r="101" spans="1:6">
      <c r="A101" s="43" t="s">
        <v>281</v>
      </c>
      <c r="B101" s="44" t="s">
        <v>104</v>
      </c>
      <c r="C101" s="35">
        <f>C105+C102</f>
        <v>14058</v>
      </c>
      <c r="D101" s="126"/>
      <c r="E101" s="86"/>
      <c r="F101" s="86"/>
    </row>
    <row r="102" spans="1:6">
      <c r="A102" s="45" t="s">
        <v>105</v>
      </c>
      <c r="B102" s="42" t="s">
        <v>106</v>
      </c>
      <c r="C102" s="37">
        <v>32</v>
      </c>
      <c r="D102" s="92"/>
      <c r="E102" s="86"/>
      <c r="F102" s="86"/>
    </row>
    <row r="103" spans="1:6">
      <c r="A103" s="38" t="s">
        <v>107</v>
      </c>
      <c r="B103" s="46" t="s">
        <v>108</v>
      </c>
      <c r="C103" s="37">
        <v>12</v>
      </c>
      <c r="D103" s="92"/>
      <c r="E103" s="86"/>
      <c r="F103" s="86"/>
    </row>
    <row r="104" spans="1:6">
      <c r="A104" s="38" t="s">
        <v>109</v>
      </c>
      <c r="B104" s="46" t="s">
        <v>110</v>
      </c>
      <c r="C104" s="37">
        <v>20</v>
      </c>
      <c r="D104" s="92"/>
      <c r="E104" s="86"/>
      <c r="F104" s="86"/>
    </row>
    <row r="105" spans="1:6">
      <c r="A105" s="45">
        <v>2120</v>
      </c>
      <c r="B105" s="42" t="s">
        <v>316</v>
      </c>
      <c r="C105" s="37">
        <f>C106+C107</f>
        <v>14026</v>
      </c>
      <c r="D105" s="92"/>
      <c r="E105" s="86"/>
      <c r="F105" s="87"/>
    </row>
    <row r="106" spans="1:6">
      <c r="A106" s="38">
        <v>2121</v>
      </c>
      <c r="B106" s="42" t="s">
        <v>317</v>
      </c>
      <c r="C106" s="37">
        <v>3236</v>
      </c>
      <c r="D106" s="127"/>
      <c r="E106" s="86"/>
      <c r="F106" s="86"/>
    </row>
    <row r="107" spans="1:6">
      <c r="A107" s="38">
        <v>2122</v>
      </c>
      <c r="B107" s="42" t="s">
        <v>318</v>
      </c>
      <c r="C107" s="37">
        <v>10790</v>
      </c>
      <c r="D107" s="127"/>
      <c r="E107" s="86"/>
      <c r="F107" s="87"/>
    </row>
    <row r="108" spans="1:6">
      <c r="A108" s="43" t="s">
        <v>282</v>
      </c>
      <c r="B108" s="42" t="s">
        <v>283</v>
      </c>
      <c r="C108" s="35">
        <f>C109+C112+C118+C128+C135+C139</f>
        <v>50550</v>
      </c>
      <c r="D108" s="128"/>
      <c r="E108" s="86"/>
      <c r="F108" s="87"/>
    </row>
    <row r="109" spans="1:6">
      <c r="A109" s="45" t="s">
        <v>115</v>
      </c>
      <c r="B109" s="42" t="s">
        <v>116</v>
      </c>
      <c r="C109" s="37">
        <f>C111</f>
        <v>180</v>
      </c>
      <c r="D109" s="129"/>
    </row>
    <row r="110" spans="1:6" ht="31.5" hidden="1">
      <c r="A110" s="78" t="s">
        <v>117</v>
      </c>
      <c r="B110" s="46" t="s">
        <v>118</v>
      </c>
      <c r="C110" s="37"/>
      <c r="D110" s="129"/>
    </row>
    <row r="111" spans="1:6">
      <c r="A111" s="38">
        <v>2219</v>
      </c>
      <c r="B111" s="46" t="s">
        <v>119</v>
      </c>
      <c r="C111" s="37">
        <v>180</v>
      </c>
      <c r="D111" s="129"/>
    </row>
    <row r="112" spans="1:6">
      <c r="A112" s="45">
        <v>2220</v>
      </c>
      <c r="B112" s="46" t="s">
        <v>319</v>
      </c>
      <c r="C112" s="37">
        <f>C113+C114+C115+C116+C117</f>
        <v>1608</v>
      </c>
      <c r="D112" s="129"/>
    </row>
    <row r="113" spans="1:9">
      <c r="A113" s="38">
        <v>2221</v>
      </c>
      <c r="B113" s="46" t="s">
        <v>330</v>
      </c>
      <c r="C113" s="37">
        <v>958</v>
      </c>
      <c r="D113" s="129"/>
      <c r="F113" s="110"/>
    </row>
    <row r="114" spans="1:9">
      <c r="A114" s="38">
        <v>2222</v>
      </c>
      <c r="B114" s="46" t="s">
        <v>331</v>
      </c>
      <c r="C114" s="37">
        <v>49</v>
      </c>
      <c r="D114" s="136"/>
      <c r="E114" s="112"/>
      <c r="F114" s="110"/>
    </row>
    <row r="115" spans="1:9">
      <c r="A115" s="38">
        <v>2223</v>
      </c>
      <c r="B115" s="46" t="s">
        <v>332</v>
      </c>
      <c r="C115" s="37">
        <v>495</v>
      </c>
      <c r="D115" s="129"/>
      <c r="F115" s="89"/>
    </row>
    <row r="116" spans="1:9" ht="31.5">
      <c r="A116" s="38">
        <v>2224</v>
      </c>
      <c r="B116" s="46" t="s">
        <v>333</v>
      </c>
      <c r="C116" s="37">
        <v>50</v>
      </c>
      <c r="D116" s="129"/>
      <c r="F116" s="89"/>
    </row>
    <row r="117" spans="1:9">
      <c r="A117" s="38">
        <v>2229</v>
      </c>
      <c r="B117" s="46" t="s">
        <v>334</v>
      </c>
      <c r="C117" s="37">
        <v>56</v>
      </c>
      <c r="D117" s="136"/>
      <c r="E117" s="112"/>
      <c r="F117" s="110"/>
    </row>
    <row r="118" spans="1:9" ht="17.25" customHeight="1">
      <c r="A118" s="45" t="s">
        <v>120</v>
      </c>
      <c r="B118" s="46" t="s">
        <v>121</v>
      </c>
      <c r="C118" s="37">
        <v>42072</v>
      </c>
      <c r="D118" s="129"/>
      <c r="E118" s="30"/>
      <c r="F118" s="89"/>
    </row>
    <row r="119" spans="1:9">
      <c r="A119" s="38" t="s">
        <v>122</v>
      </c>
      <c r="B119" s="46" t="s">
        <v>326</v>
      </c>
      <c r="C119" s="37">
        <v>3821</v>
      </c>
      <c r="D119" s="133"/>
      <c r="E119" s="127"/>
      <c r="F119" s="110"/>
    </row>
    <row r="120" spans="1:9" hidden="1">
      <c r="A120" s="38">
        <v>2232</v>
      </c>
      <c r="B120" s="46" t="s">
        <v>123</v>
      </c>
      <c r="C120" s="66"/>
      <c r="D120" s="133"/>
      <c r="E120" s="30"/>
      <c r="F120" s="30"/>
    </row>
    <row r="121" spans="1:9" hidden="1">
      <c r="A121" s="38" t="s">
        <v>124</v>
      </c>
      <c r="B121" s="46" t="s">
        <v>125</v>
      </c>
      <c r="C121" s="66"/>
      <c r="D121" s="133"/>
      <c r="E121" s="30"/>
      <c r="F121" s="30"/>
    </row>
    <row r="122" spans="1:9" hidden="1">
      <c r="A122" s="38">
        <v>2234</v>
      </c>
      <c r="B122" s="46" t="s">
        <v>126</v>
      </c>
      <c r="C122" s="66"/>
      <c r="D122" s="133"/>
      <c r="E122" s="30"/>
      <c r="F122" s="30"/>
    </row>
    <row r="123" spans="1:9">
      <c r="A123" s="38">
        <v>2235</v>
      </c>
      <c r="B123" s="46" t="s">
        <v>357</v>
      </c>
      <c r="C123" s="66">
        <v>750</v>
      </c>
      <c r="D123" s="133"/>
      <c r="E123" s="30"/>
      <c r="F123" s="89"/>
    </row>
    <row r="124" spans="1:9" hidden="1">
      <c r="A124" s="38" t="s">
        <v>127</v>
      </c>
      <c r="B124" s="46" t="s">
        <v>128</v>
      </c>
      <c r="C124" s="66"/>
      <c r="D124" s="133"/>
      <c r="E124" s="30"/>
      <c r="F124" s="30"/>
    </row>
    <row r="125" spans="1:9" hidden="1">
      <c r="A125" s="38">
        <v>2237</v>
      </c>
      <c r="B125" s="47" t="s">
        <v>129</v>
      </c>
      <c r="C125" s="66"/>
      <c r="D125" s="133"/>
      <c r="E125" s="30"/>
      <c r="F125" s="30"/>
    </row>
    <row r="126" spans="1:9" hidden="1">
      <c r="A126" s="38">
        <v>2238</v>
      </c>
      <c r="B126" s="48" t="s">
        <v>130</v>
      </c>
      <c r="C126" s="66"/>
      <c r="D126" s="133"/>
      <c r="E126" s="30"/>
      <c r="F126" s="30"/>
    </row>
    <row r="127" spans="1:9">
      <c r="A127" s="38" t="s">
        <v>131</v>
      </c>
      <c r="B127" s="46" t="s">
        <v>132</v>
      </c>
      <c r="C127" s="37">
        <v>37501</v>
      </c>
      <c r="D127" s="131"/>
      <c r="E127" s="127"/>
      <c r="F127" s="110"/>
    </row>
    <row r="128" spans="1:9">
      <c r="A128" s="45" t="s">
        <v>133</v>
      </c>
      <c r="B128" s="46" t="s">
        <v>327</v>
      </c>
      <c r="C128" s="37">
        <f>C131+C132</f>
        <v>396</v>
      </c>
      <c r="D128" s="130"/>
      <c r="E128" s="30"/>
      <c r="F128" s="30"/>
      <c r="I128" s="65"/>
    </row>
    <row r="129" spans="1:6" hidden="1">
      <c r="A129" s="38" t="s">
        <v>134</v>
      </c>
      <c r="B129" s="46" t="s">
        <v>135</v>
      </c>
      <c r="C129" s="37"/>
      <c r="D129" s="130"/>
      <c r="E129" s="30"/>
      <c r="F129" s="99"/>
    </row>
    <row r="130" spans="1:6" hidden="1">
      <c r="A130" s="38" t="s">
        <v>136</v>
      </c>
      <c r="B130" s="46" t="s">
        <v>137</v>
      </c>
      <c r="C130" s="37"/>
      <c r="D130" s="130"/>
      <c r="E130" s="30"/>
      <c r="F130" s="30"/>
    </row>
    <row r="131" spans="1:6">
      <c r="A131" s="38" t="s">
        <v>138</v>
      </c>
      <c r="B131" s="46" t="s">
        <v>139</v>
      </c>
      <c r="C131" s="37">
        <v>200</v>
      </c>
      <c r="D131" s="130"/>
      <c r="E131" s="30"/>
      <c r="F131" s="30"/>
    </row>
    <row r="132" spans="1:6">
      <c r="A132" s="38" t="s">
        <v>140</v>
      </c>
      <c r="B132" s="46" t="s">
        <v>328</v>
      </c>
      <c r="C132" s="37">
        <v>196</v>
      </c>
      <c r="D132" s="130"/>
      <c r="E132" s="30"/>
      <c r="F132" s="30"/>
    </row>
    <row r="133" spans="1:6" hidden="1">
      <c r="A133" s="38" t="s">
        <v>141</v>
      </c>
      <c r="B133" s="46" t="s">
        <v>142</v>
      </c>
      <c r="C133" s="37"/>
      <c r="D133" s="130"/>
      <c r="E133" s="30"/>
      <c r="F133" s="30"/>
    </row>
    <row r="134" spans="1:6" hidden="1">
      <c r="A134" s="38">
        <v>2249</v>
      </c>
      <c r="B134" s="40" t="s">
        <v>143</v>
      </c>
      <c r="C134" s="37"/>
      <c r="D134" s="130"/>
      <c r="E134" s="30"/>
      <c r="F134" s="30"/>
    </row>
    <row r="135" spans="1:6">
      <c r="A135" s="45" t="s">
        <v>144</v>
      </c>
      <c r="B135" s="42" t="s">
        <v>145</v>
      </c>
      <c r="C135" s="37">
        <v>3486</v>
      </c>
      <c r="D135" s="130"/>
      <c r="E135" s="99"/>
      <c r="F135" s="89"/>
    </row>
    <row r="136" spans="1:6" hidden="1">
      <c r="A136" s="38">
        <v>2251</v>
      </c>
      <c r="B136" s="46" t="s">
        <v>146</v>
      </c>
      <c r="C136" s="37"/>
      <c r="D136" s="130"/>
      <c r="E136" s="30"/>
      <c r="F136" s="30"/>
    </row>
    <row r="137" spans="1:6">
      <c r="A137" s="38">
        <v>2252</v>
      </c>
      <c r="B137" s="46" t="s">
        <v>147</v>
      </c>
      <c r="C137" s="66">
        <v>1906</v>
      </c>
      <c r="D137" s="130"/>
      <c r="E137" s="30"/>
      <c r="F137" s="89"/>
    </row>
    <row r="138" spans="1:6">
      <c r="A138" s="38">
        <v>2259</v>
      </c>
      <c r="B138" s="40" t="s">
        <v>148</v>
      </c>
      <c r="C138" s="66">
        <v>1242</v>
      </c>
      <c r="D138" s="130"/>
      <c r="E138" s="30"/>
      <c r="F138" s="79"/>
    </row>
    <row r="139" spans="1:6">
      <c r="A139" s="45" t="s">
        <v>149</v>
      </c>
      <c r="B139" s="42" t="s">
        <v>150</v>
      </c>
      <c r="C139" s="37">
        <f>C140</f>
        <v>2808</v>
      </c>
      <c r="D139" s="130"/>
      <c r="E139" s="30"/>
      <c r="F139" s="99"/>
    </row>
    <row r="140" spans="1:6">
      <c r="A140" s="38" t="s">
        <v>151</v>
      </c>
      <c r="B140" s="46" t="s">
        <v>152</v>
      </c>
      <c r="C140" s="37">
        <v>2808</v>
      </c>
      <c r="D140" s="130"/>
      <c r="E140" s="30"/>
      <c r="F140" s="30"/>
    </row>
    <row r="141" spans="1:6" hidden="1">
      <c r="A141" s="38" t="s">
        <v>153</v>
      </c>
      <c r="B141" s="46" t="s">
        <v>154</v>
      </c>
      <c r="C141" s="37"/>
      <c r="D141" s="130"/>
      <c r="E141" s="30"/>
      <c r="F141" s="30"/>
    </row>
    <row r="142" spans="1:6" hidden="1">
      <c r="A142" s="38">
        <v>2264</v>
      </c>
      <c r="B142" s="39" t="s">
        <v>155</v>
      </c>
      <c r="C142" s="37"/>
      <c r="D142" s="130"/>
      <c r="E142" s="30"/>
      <c r="F142" s="30"/>
    </row>
    <row r="143" spans="1:6" hidden="1">
      <c r="A143" s="38" t="s">
        <v>156</v>
      </c>
      <c r="B143" s="46" t="s">
        <v>157</v>
      </c>
      <c r="C143" s="37"/>
      <c r="D143" s="130"/>
      <c r="E143" s="30"/>
      <c r="F143" s="30"/>
    </row>
    <row r="144" spans="1:6" hidden="1">
      <c r="A144" s="45" t="s">
        <v>158</v>
      </c>
      <c r="B144" s="42" t="s">
        <v>159</v>
      </c>
      <c r="C144" s="37"/>
      <c r="D144" s="130"/>
      <c r="E144" s="30"/>
      <c r="F144" s="30"/>
    </row>
    <row r="145" spans="1:6" hidden="1">
      <c r="A145" s="56">
        <v>2276</v>
      </c>
      <c r="B145" s="40" t="s">
        <v>160</v>
      </c>
      <c r="C145" s="37"/>
      <c r="D145" s="130"/>
      <c r="E145" s="30"/>
      <c r="F145" s="30"/>
    </row>
    <row r="146" spans="1:6" hidden="1">
      <c r="A146" s="56">
        <v>2279</v>
      </c>
      <c r="B146" s="61" t="s">
        <v>161</v>
      </c>
      <c r="C146" s="37"/>
      <c r="D146" s="130"/>
      <c r="E146" s="30"/>
      <c r="F146" s="30"/>
    </row>
    <row r="147" spans="1:6" hidden="1">
      <c r="A147" s="45" t="s">
        <v>162</v>
      </c>
      <c r="B147" s="42" t="s">
        <v>163</v>
      </c>
      <c r="C147" s="37"/>
      <c r="D147" s="130"/>
      <c r="E147" s="30"/>
      <c r="F147" s="30"/>
    </row>
    <row r="148" spans="1:6" hidden="1">
      <c r="A148" s="38">
        <v>2281</v>
      </c>
      <c r="B148" s="62" t="s">
        <v>164</v>
      </c>
      <c r="C148" s="37"/>
      <c r="D148" s="130"/>
      <c r="E148" s="30"/>
      <c r="F148" s="30"/>
    </row>
    <row r="149" spans="1:6" hidden="1">
      <c r="A149" s="56">
        <v>2282</v>
      </c>
      <c r="B149" s="42" t="s">
        <v>165</v>
      </c>
      <c r="C149" s="37"/>
      <c r="D149" s="130"/>
      <c r="E149" s="30"/>
      <c r="F149" s="30"/>
    </row>
    <row r="150" spans="1:6" s="9" customFormat="1" ht="31.5" hidden="1">
      <c r="A150" s="52">
        <v>2290</v>
      </c>
      <c r="B150" s="61" t="s">
        <v>166</v>
      </c>
      <c r="C150" s="37"/>
      <c r="D150" s="132"/>
      <c r="E150" s="106"/>
      <c r="F150" s="106"/>
    </row>
    <row r="151" spans="1:6" ht="31.5">
      <c r="A151" s="43" t="s">
        <v>284</v>
      </c>
      <c r="B151" s="42" t="s">
        <v>285</v>
      </c>
      <c r="C151" s="35">
        <v>3475</v>
      </c>
      <c r="D151" s="92"/>
      <c r="E151" s="97"/>
      <c r="F151" s="89"/>
    </row>
    <row r="152" spans="1:6">
      <c r="A152" s="45" t="s">
        <v>167</v>
      </c>
      <c r="B152" s="42" t="s">
        <v>329</v>
      </c>
      <c r="C152" s="37">
        <v>3470</v>
      </c>
      <c r="D152" s="92"/>
      <c r="E152" s="127"/>
      <c r="F152" s="79"/>
    </row>
    <row r="153" spans="1:6">
      <c r="A153" s="38" t="s">
        <v>168</v>
      </c>
      <c r="B153" s="46" t="s">
        <v>169</v>
      </c>
      <c r="C153" s="37">
        <v>2600</v>
      </c>
      <c r="D153" s="92"/>
      <c r="E153" s="127"/>
      <c r="F153" s="79"/>
    </row>
    <row r="154" spans="1:6">
      <c r="A154" s="38" t="s">
        <v>170</v>
      </c>
      <c r="B154" s="46" t="s">
        <v>171</v>
      </c>
      <c r="C154" s="37">
        <v>150</v>
      </c>
      <c r="D154" s="92"/>
      <c r="E154" s="127"/>
      <c r="F154" s="110"/>
    </row>
    <row r="155" spans="1:6">
      <c r="A155" s="38">
        <v>2314</v>
      </c>
      <c r="B155" s="46" t="s">
        <v>337</v>
      </c>
      <c r="C155" s="37">
        <v>720</v>
      </c>
      <c r="D155" s="134"/>
      <c r="E155" s="127"/>
      <c r="F155" s="110"/>
    </row>
    <row r="156" spans="1:6">
      <c r="A156" s="45" t="s">
        <v>183</v>
      </c>
      <c r="B156" s="42" t="s">
        <v>338</v>
      </c>
      <c r="C156" s="37">
        <v>5</v>
      </c>
      <c r="D156" s="92"/>
      <c r="E156" s="97"/>
      <c r="F156" s="89"/>
    </row>
    <row r="157" spans="1:6" hidden="1">
      <c r="A157" s="45" t="s">
        <v>172</v>
      </c>
      <c r="B157" s="42" t="s">
        <v>173</v>
      </c>
      <c r="C157" s="37"/>
    </row>
    <row r="158" spans="1:6" hidden="1">
      <c r="A158" s="38" t="s">
        <v>174</v>
      </c>
      <c r="B158" s="46" t="s">
        <v>175</v>
      </c>
      <c r="C158" s="37"/>
    </row>
    <row r="159" spans="1:6" hidden="1">
      <c r="A159" s="38" t="s">
        <v>176</v>
      </c>
      <c r="B159" s="46" t="s">
        <v>177</v>
      </c>
      <c r="C159" s="37"/>
    </row>
    <row r="160" spans="1:6" hidden="1">
      <c r="A160" s="45" t="s">
        <v>178</v>
      </c>
      <c r="B160" s="42" t="s">
        <v>179</v>
      </c>
      <c r="C160" s="37"/>
    </row>
    <row r="161" spans="1:3" ht="31.5" hidden="1">
      <c r="A161" s="45" t="s">
        <v>180</v>
      </c>
      <c r="B161" s="42" t="s">
        <v>181</v>
      </c>
      <c r="C161" s="37"/>
    </row>
    <row r="162" spans="1:3" hidden="1">
      <c r="A162" s="56">
        <v>2341</v>
      </c>
      <c r="B162" s="42" t="s">
        <v>182</v>
      </c>
      <c r="C162" s="37"/>
    </row>
    <row r="163" spans="1:3" hidden="1">
      <c r="A163" s="45" t="s">
        <v>183</v>
      </c>
      <c r="B163" s="42" t="s">
        <v>184</v>
      </c>
      <c r="C163" s="37"/>
    </row>
    <row r="164" spans="1:3" hidden="1">
      <c r="A164" s="45" t="s">
        <v>185</v>
      </c>
      <c r="B164" s="42" t="s">
        <v>186</v>
      </c>
      <c r="C164" s="37"/>
    </row>
    <row r="165" spans="1:3" hidden="1">
      <c r="A165" s="45" t="s">
        <v>187</v>
      </c>
      <c r="B165" s="42" t="s">
        <v>188</v>
      </c>
      <c r="C165" s="37"/>
    </row>
    <row r="166" spans="1:3" hidden="1">
      <c r="A166" s="45" t="s">
        <v>189</v>
      </c>
      <c r="B166" s="42" t="s">
        <v>190</v>
      </c>
      <c r="C166" s="37"/>
    </row>
    <row r="167" spans="1:3" hidden="1">
      <c r="A167" s="45" t="s">
        <v>191</v>
      </c>
      <c r="B167" s="42" t="s">
        <v>192</v>
      </c>
      <c r="C167" s="37"/>
    </row>
    <row r="168" spans="1:3" hidden="1">
      <c r="A168" s="49" t="s">
        <v>193</v>
      </c>
      <c r="B168" s="49" t="s">
        <v>194</v>
      </c>
      <c r="C168" s="35"/>
    </row>
    <row r="169" spans="1:3" hidden="1">
      <c r="A169" s="50" t="s">
        <v>195</v>
      </c>
      <c r="B169" s="48" t="s">
        <v>196</v>
      </c>
      <c r="C169" s="37"/>
    </row>
    <row r="170" spans="1:3" hidden="1">
      <c r="A170" s="51" t="s">
        <v>197</v>
      </c>
      <c r="B170" s="48" t="s">
        <v>198</v>
      </c>
      <c r="C170" s="37"/>
    </row>
    <row r="171" spans="1:3" hidden="1">
      <c r="A171" s="54" t="s">
        <v>199</v>
      </c>
      <c r="B171" s="49" t="s">
        <v>200</v>
      </c>
      <c r="C171" s="35"/>
    </row>
    <row r="172" spans="1:3" hidden="1">
      <c r="A172" s="54">
        <v>3000</v>
      </c>
      <c r="B172" s="49" t="s">
        <v>201</v>
      </c>
      <c r="C172" s="35"/>
    </row>
    <row r="173" spans="1:3" ht="31.5" hidden="1">
      <c r="A173" s="63" t="s">
        <v>202</v>
      </c>
      <c r="B173" s="48" t="s">
        <v>203</v>
      </c>
      <c r="C173" s="37"/>
    </row>
    <row r="174" spans="1:3" hidden="1">
      <c r="A174" s="50" t="s">
        <v>204</v>
      </c>
      <c r="B174" s="48" t="s">
        <v>205</v>
      </c>
      <c r="C174" s="37"/>
    </row>
    <row r="175" spans="1:3" hidden="1">
      <c r="A175" s="58" t="s">
        <v>199</v>
      </c>
      <c r="B175" s="44" t="s">
        <v>200</v>
      </c>
      <c r="C175" s="37"/>
    </row>
    <row r="176" spans="1:3" hidden="1">
      <c r="A176" s="58" t="s">
        <v>206</v>
      </c>
      <c r="B176" s="42" t="s">
        <v>286</v>
      </c>
      <c r="C176" s="37"/>
    </row>
    <row r="177" spans="1:3" hidden="1">
      <c r="A177" s="58" t="s">
        <v>207</v>
      </c>
      <c r="B177" s="42" t="s">
        <v>287</v>
      </c>
      <c r="C177" s="37"/>
    </row>
    <row r="178" spans="1:3" ht="31.5" hidden="1">
      <c r="A178" s="43" t="s">
        <v>288</v>
      </c>
      <c r="B178" s="42" t="s">
        <v>289</v>
      </c>
      <c r="C178" s="37"/>
    </row>
    <row r="179" spans="1:3" hidden="1">
      <c r="A179" s="45" t="s">
        <v>208</v>
      </c>
      <c r="B179" s="42" t="s">
        <v>209</v>
      </c>
      <c r="C179" s="37"/>
    </row>
    <row r="180" spans="1:3" hidden="1">
      <c r="A180" s="45" t="s">
        <v>210</v>
      </c>
      <c r="B180" s="42" t="s">
        <v>211</v>
      </c>
      <c r="C180" s="37"/>
    </row>
    <row r="181" spans="1:3" hidden="1">
      <c r="A181" s="45" t="s">
        <v>212</v>
      </c>
      <c r="B181" s="42" t="s">
        <v>213</v>
      </c>
      <c r="C181" s="37"/>
    </row>
    <row r="182" spans="1:3" ht="47.25" hidden="1">
      <c r="A182" s="45" t="s">
        <v>214</v>
      </c>
      <c r="B182" s="42" t="s">
        <v>290</v>
      </c>
      <c r="C182" s="37"/>
    </row>
    <row r="183" spans="1:3" hidden="1">
      <c r="A183" s="45" t="s">
        <v>215</v>
      </c>
      <c r="B183" s="42" t="s">
        <v>216</v>
      </c>
      <c r="C183" s="37"/>
    </row>
    <row r="184" spans="1:3" ht="31.5" hidden="1">
      <c r="A184" s="45" t="s">
        <v>217</v>
      </c>
      <c r="B184" s="42" t="s">
        <v>218</v>
      </c>
      <c r="C184" s="37"/>
    </row>
    <row r="185" spans="1:3" hidden="1">
      <c r="A185" s="56">
        <v>3261</v>
      </c>
      <c r="B185" s="42" t="s">
        <v>219</v>
      </c>
      <c r="C185" s="37"/>
    </row>
    <row r="186" spans="1:3" hidden="1">
      <c r="A186" s="56">
        <v>3263</v>
      </c>
      <c r="B186" s="42" t="s">
        <v>220</v>
      </c>
      <c r="C186" s="37"/>
    </row>
    <row r="187" spans="1:3" hidden="1">
      <c r="A187" s="45" t="s">
        <v>221</v>
      </c>
      <c r="B187" s="42" t="s">
        <v>222</v>
      </c>
      <c r="C187" s="37"/>
    </row>
    <row r="188" spans="1:3" ht="31.5" hidden="1">
      <c r="A188" s="43" t="s">
        <v>291</v>
      </c>
      <c r="B188" s="42" t="s">
        <v>292</v>
      </c>
      <c r="C188" s="37"/>
    </row>
    <row r="189" spans="1:3" hidden="1">
      <c r="A189" s="43" t="s">
        <v>293</v>
      </c>
      <c r="B189" s="42" t="s">
        <v>294</v>
      </c>
      <c r="C189" s="37"/>
    </row>
    <row r="190" spans="1:3" ht="31.5" hidden="1">
      <c r="A190" s="54">
        <v>3800</v>
      </c>
      <c r="B190" s="44" t="s">
        <v>223</v>
      </c>
      <c r="C190" s="37"/>
    </row>
    <row r="191" spans="1:3" hidden="1">
      <c r="A191" s="43" t="s">
        <v>295</v>
      </c>
      <c r="B191" s="42" t="s">
        <v>296</v>
      </c>
      <c r="C191" s="37"/>
    </row>
    <row r="192" spans="1:3" hidden="1">
      <c r="A192" s="58" t="s">
        <v>224</v>
      </c>
      <c r="B192" s="42" t="s">
        <v>297</v>
      </c>
      <c r="C192" s="37"/>
    </row>
    <row r="193" spans="1:3" hidden="1">
      <c r="A193" s="43" t="s">
        <v>298</v>
      </c>
      <c r="B193" s="42" t="s">
        <v>299</v>
      </c>
      <c r="C193" s="37"/>
    </row>
    <row r="194" spans="1:3" hidden="1">
      <c r="A194" s="45" t="s">
        <v>225</v>
      </c>
      <c r="B194" s="42" t="s">
        <v>226</v>
      </c>
      <c r="C194" s="37"/>
    </row>
    <row r="195" spans="1:3" hidden="1">
      <c r="A195" s="45" t="s">
        <v>227</v>
      </c>
      <c r="B195" s="42" t="s">
        <v>228</v>
      </c>
      <c r="C195" s="37"/>
    </row>
    <row r="196" spans="1:3" hidden="1">
      <c r="A196" s="43" t="s">
        <v>300</v>
      </c>
      <c r="B196" s="42" t="s">
        <v>301</v>
      </c>
      <c r="C196" s="37"/>
    </row>
    <row r="197" spans="1:3" hidden="1">
      <c r="A197" s="58" t="s">
        <v>229</v>
      </c>
      <c r="B197" s="44" t="s">
        <v>230</v>
      </c>
      <c r="C197" s="35"/>
    </row>
    <row r="198" spans="1:3" hidden="1">
      <c r="A198" s="43" t="s">
        <v>302</v>
      </c>
      <c r="B198" s="42" t="s">
        <v>303</v>
      </c>
      <c r="C198" s="37"/>
    </row>
    <row r="199" spans="1:3" hidden="1">
      <c r="A199" s="45" t="s">
        <v>231</v>
      </c>
      <c r="B199" s="42" t="s">
        <v>232</v>
      </c>
      <c r="C199" s="37"/>
    </row>
    <row r="200" spans="1:3" hidden="1">
      <c r="A200" s="45" t="s">
        <v>233</v>
      </c>
      <c r="B200" s="42" t="s">
        <v>234</v>
      </c>
      <c r="C200" s="37"/>
    </row>
    <row r="201" spans="1:3" hidden="1">
      <c r="A201" s="45">
        <v>7630</v>
      </c>
      <c r="B201" s="42" t="s">
        <v>235</v>
      </c>
      <c r="C201" s="37"/>
    </row>
    <row r="202" spans="1:3" hidden="1">
      <c r="A202" s="43" t="s">
        <v>304</v>
      </c>
      <c r="B202" s="42" t="s">
        <v>305</v>
      </c>
      <c r="C202" s="35"/>
    </row>
    <row r="203" spans="1:3" hidden="1">
      <c r="A203" s="45" t="s">
        <v>236</v>
      </c>
      <c r="B203" s="42" t="s">
        <v>237</v>
      </c>
      <c r="C203" s="37"/>
    </row>
    <row r="204" spans="1:3" hidden="1">
      <c r="A204" s="45" t="s">
        <v>238</v>
      </c>
      <c r="B204" s="42" t="s">
        <v>239</v>
      </c>
      <c r="C204" s="37"/>
    </row>
    <row r="205" spans="1:3" hidden="1">
      <c r="A205" s="58" t="s">
        <v>240</v>
      </c>
      <c r="B205" s="44" t="s">
        <v>241</v>
      </c>
      <c r="C205" s="37"/>
    </row>
    <row r="206" spans="1:3" hidden="1">
      <c r="A206" s="58" t="s">
        <v>242</v>
      </c>
      <c r="B206" s="44" t="s">
        <v>243</v>
      </c>
      <c r="C206" s="37"/>
    </row>
    <row r="207" spans="1:3" ht="31.5" hidden="1">
      <c r="A207" s="45" t="s">
        <v>244</v>
      </c>
      <c r="B207" s="42" t="s">
        <v>245</v>
      </c>
      <c r="C207" s="37"/>
    </row>
    <row r="208" spans="1:3" ht="31.5" hidden="1">
      <c r="A208" s="45" t="s">
        <v>246</v>
      </c>
      <c r="B208" s="42" t="s">
        <v>247</v>
      </c>
      <c r="C208" s="37"/>
    </row>
    <row r="209" spans="1:6" hidden="1">
      <c r="A209" s="43" t="s">
        <v>306</v>
      </c>
      <c r="B209" s="42" t="s">
        <v>307</v>
      </c>
      <c r="C209" s="37"/>
    </row>
    <row r="210" spans="1:6" hidden="1">
      <c r="A210" s="45" t="s">
        <v>248</v>
      </c>
      <c r="B210" s="42" t="s">
        <v>249</v>
      </c>
      <c r="C210" s="37"/>
    </row>
    <row r="211" spans="1:6" ht="31.5" hidden="1">
      <c r="A211" s="45" t="s">
        <v>250</v>
      </c>
      <c r="B211" s="42" t="s">
        <v>251</v>
      </c>
      <c r="C211" s="37"/>
    </row>
    <row r="212" spans="1:6" ht="31.5" hidden="1">
      <c r="A212" s="45" t="s">
        <v>252</v>
      </c>
      <c r="B212" s="42" t="s">
        <v>253</v>
      </c>
      <c r="C212" s="37"/>
    </row>
    <row r="213" spans="1:6" hidden="1">
      <c r="A213" s="45" t="s">
        <v>254</v>
      </c>
      <c r="B213" s="42" t="s">
        <v>255</v>
      </c>
      <c r="C213" s="37"/>
    </row>
    <row r="214" spans="1:6" hidden="1">
      <c r="A214" s="45" t="s">
        <v>256</v>
      </c>
      <c r="B214" s="42" t="s">
        <v>257</v>
      </c>
      <c r="C214" s="37"/>
    </row>
    <row r="215" spans="1:6" hidden="1">
      <c r="A215" s="43" t="s">
        <v>308</v>
      </c>
      <c r="B215" s="42" t="s">
        <v>309</v>
      </c>
      <c r="C215" s="37"/>
    </row>
    <row r="216" spans="1:6" hidden="1">
      <c r="A216" s="43" t="s">
        <v>310</v>
      </c>
      <c r="B216" s="42" t="s">
        <v>311</v>
      </c>
      <c r="C216" s="37"/>
    </row>
    <row r="217" spans="1:6" ht="31.5" hidden="1">
      <c r="A217" s="45" t="s">
        <v>258</v>
      </c>
      <c r="B217" s="42" t="s">
        <v>259</v>
      </c>
      <c r="C217" s="37"/>
    </row>
    <row r="218" spans="1:6" ht="47.25" hidden="1">
      <c r="A218" s="45" t="s">
        <v>260</v>
      </c>
      <c r="B218" s="42" t="s">
        <v>261</v>
      </c>
      <c r="C218" s="37"/>
    </row>
    <row r="219" spans="1:6" ht="31.5" hidden="1">
      <c r="A219" s="45" t="s">
        <v>262</v>
      </c>
      <c r="B219" s="42" t="s">
        <v>263</v>
      </c>
      <c r="C219" s="37"/>
    </row>
    <row r="220" spans="1:6">
      <c r="A220" s="58" t="s">
        <v>264</v>
      </c>
      <c r="B220" s="44" t="s">
        <v>265</v>
      </c>
      <c r="C220" s="35">
        <v>11000</v>
      </c>
      <c r="F220" s="79"/>
    </row>
    <row r="221" spans="1:6">
      <c r="A221" s="54">
        <v>5000</v>
      </c>
      <c r="B221" s="42" t="s">
        <v>312</v>
      </c>
      <c r="C221" s="35">
        <v>11000</v>
      </c>
      <c r="F221" s="79"/>
    </row>
    <row r="222" spans="1:6">
      <c r="A222" s="71">
        <v>5100</v>
      </c>
      <c r="B222" s="44" t="s">
        <v>321</v>
      </c>
      <c r="C222" s="35">
        <v>11000</v>
      </c>
      <c r="E222" s="79"/>
      <c r="F222" s="79"/>
    </row>
    <row r="223" spans="1:6">
      <c r="A223" s="72">
        <v>5120</v>
      </c>
      <c r="B223" s="42" t="s">
        <v>266</v>
      </c>
      <c r="C223" s="37">
        <v>11000</v>
      </c>
      <c r="F223" s="79"/>
    </row>
    <row r="224" spans="1:6">
      <c r="A224" s="73">
        <v>5121</v>
      </c>
      <c r="B224" s="42" t="s">
        <v>322</v>
      </c>
      <c r="C224" s="37">
        <v>11000</v>
      </c>
      <c r="F224" s="79"/>
    </row>
    <row r="225" spans="1:7" hidden="1">
      <c r="A225" s="43" t="s">
        <v>313</v>
      </c>
      <c r="B225" s="42" t="s">
        <v>314</v>
      </c>
      <c r="C225" s="35"/>
    </row>
    <row r="226" spans="1:7" hidden="1">
      <c r="A226" s="72" t="s">
        <v>267</v>
      </c>
      <c r="B226" s="42" t="s">
        <v>268</v>
      </c>
      <c r="C226" s="37"/>
    </row>
    <row r="227" spans="1:7" hidden="1">
      <c r="A227" s="73">
        <v>5232</v>
      </c>
      <c r="B227" s="42" t="s">
        <v>323</v>
      </c>
      <c r="C227" s="37"/>
      <c r="E227" s="79"/>
    </row>
    <row r="228" spans="1:7" hidden="1">
      <c r="A228" s="73" t="s">
        <v>339</v>
      </c>
      <c r="B228" s="42" t="s">
        <v>340</v>
      </c>
      <c r="C228" s="37"/>
    </row>
    <row r="229" spans="1:7" hidden="1">
      <c r="A229" s="73">
        <v>5238</v>
      </c>
      <c r="B229" s="42" t="s">
        <v>341</v>
      </c>
      <c r="C229" s="37"/>
      <c r="E229" s="79"/>
    </row>
    <row r="230" spans="1:7" hidden="1">
      <c r="A230" s="73" t="s">
        <v>342</v>
      </c>
      <c r="B230" s="74" t="s">
        <v>350</v>
      </c>
      <c r="C230" s="37"/>
    </row>
    <row r="231" spans="1:7" hidden="1">
      <c r="A231" s="73" t="s">
        <v>343</v>
      </c>
      <c r="B231" s="74" t="s">
        <v>351</v>
      </c>
      <c r="C231" s="37"/>
    </row>
    <row r="232" spans="1:7" hidden="1">
      <c r="A232" s="73">
        <v>5239</v>
      </c>
      <c r="B232" s="42" t="s">
        <v>344</v>
      </c>
      <c r="C232" s="37"/>
    </row>
    <row r="233" spans="1:7" hidden="1">
      <c r="A233" s="75" t="s">
        <v>345</v>
      </c>
      <c r="B233" s="42" t="s">
        <v>345</v>
      </c>
      <c r="C233" s="37"/>
    </row>
    <row r="234" spans="1:7" ht="18.75" customHeight="1">
      <c r="A234" s="58" t="s">
        <v>346</v>
      </c>
      <c r="B234" s="76" t="s">
        <v>269</v>
      </c>
      <c r="C234" s="35">
        <v>0</v>
      </c>
    </row>
    <row r="236" spans="1:7" ht="15.75" customHeight="1">
      <c r="A236" s="26" t="s">
        <v>272</v>
      </c>
      <c r="B236" s="27"/>
      <c r="C236" s="28"/>
    </row>
    <row r="237" spans="1:7" ht="15.75" customHeight="1">
      <c r="A237" s="29" t="s">
        <v>347</v>
      </c>
      <c r="B237" s="26" t="s">
        <v>320</v>
      </c>
      <c r="C237" s="30"/>
    </row>
    <row r="238" spans="1:7" ht="15.75" customHeight="1">
      <c r="A238" s="31" t="str">
        <f>C6</f>
        <v>2018. gada 27. decembrī</v>
      </c>
    </row>
    <row r="239" spans="1:7" s="2" customFormat="1">
      <c r="A239" s="77" t="s">
        <v>348</v>
      </c>
      <c r="C239" s="5"/>
      <c r="D239" s="122"/>
      <c r="E239" s="3"/>
      <c r="F239" s="3"/>
      <c r="G239" s="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1" manualBreakCount="1">
    <brk id="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9"/>
  <sheetViews>
    <sheetView zoomScaleNormal="100" workbookViewId="0"/>
  </sheetViews>
  <sheetFormatPr defaultRowHeight="15.75"/>
  <cols>
    <col min="1" max="1" width="27.5" style="1" customWidth="1"/>
    <col min="2" max="2" width="70.75" style="2" customWidth="1"/>
    <col min="3" max="3" width="12.625" style="5" customWidth="1"/>
    <col min="4" max="4" width="9" style="122"/>
    <col min="5" max="6" width="9" style="81"/>
    <col min="7" max="16384" width="9" style="3"/>
  </cols>
  <sheetData>
    <row r="1" spans="1:3" ht="18.75">
      <c r="A1" s="4"/>
      <c r="C1" s="7" t="s">
        <v>0</v>
      </c>
    </row>
    <row r="2" spans="1:3" ht="18.75">
      <c r="A2" s="4"/>
      <c r="C2" s="53" t="s">
        <v>272</v>
      </c>
    </row>
    <row r="3" spans="1:3" ht="18.75">
      <c r="A3" s="4"/>
      <c r="C3" s="53" t="s">
        <v>349</v>
      </c>
    </row>
    <row r="4" spans="1:3" ht="18.75">
      <c r="A4" s="4"/>
      <c r="C4" s="8" t="s">
        <v>315</v>
      </c>
    </row>
    <row r="5" spans="1:3" ht="18.75">
      <c r="A5" s="4"/>
      <c r="C5" s="64"/>
    </row>
    <row r="6" spans="1:3" ht="18.75">
      <c r="A6" s="4"/>
      <c r="C6" s="53" t="s">
        <v>398</v>
      </c>
    </row>
    <row r="7" spans="1:3" ht="18.75">
      <c r="A7" s="4"/>
      <c r="B7" s="3"/>
      <c r="C7" s="10"/>
    </row>
    <row r="8" spans="1:3" ht="18.75">
      <c r="A8" s="4"/>
    </row>
    <row r="9" spans="1:3">
      <c r="B9" s="11" t="s">
        <v>1</v>
      </c>
    </row>
    <row r="10" spans="1:3">
      <c r="B10" s="11" t="s">
        <v>2</v>
      </c>
    </row>
    <row r="11" spans="1:3">
      <c r="B11" s="11" t="s">
        <v>354</v>
      </c>
    </row>
    <row r="12" spans="1:3">
      <c r="B12" s="11" t="s">
        <v>391</v>
      </c>
    </row>
    <row r="13" spans="1:3" ht="18.75">
      <c r="A13" s="12"/>
      <c r="B13" s="13"/>
    </row>
    <row r="14" spans="1:3">
      <c r="C14" s="14" t="s">
        <v>3</v>
      </c>
    </row>
    <row r="16" spans="1:3">
      <c r="A16" s="15" t="s">
        <v>4</v>
      </c>
      <c r="B16" s="16" t="s">
        <v>270</v>
      </c>
      <c r="C16" s="17" t="s">
        <v>271</v>
      </c>
    </row>
    <row r="17" spans="1:6">
      <c r="A17" s="18" t="s">
        <v>5</v>
      </c>
      <c r="B17" s="18" t="s">
        <v>6</v>
      </c>
      <c r="C17" s="6"/>
    </row>
    <row r="18" spans="1:6">
      <c r="A18" s="18" t="s">
        <v>7</v>
      </c>
      <c r="B18" s="19" t="s">
        <v>8</v>
      </c>
      <c r="C18" s="20" t="s">
        <v>9</v>
      </c>
    </row>
    <row r="19" spans="1:6">
      <c r="A19" s="18" t="s">
        <v>10</v>
      </c>
      <c r="B19" s="19" t="s">
        <v>11</v>
      </c>
      <c r="C19" s="20" t="s">
        <v>12</v>
      </c>
    </row>
    <row r="20" spans="1:6">
      <c r="A20" s="18" t="s">
        <v>13</v>
      </c>
      <c r="B20" s="19" t="s">
        <v>14</v>
      </c>
      <c r="C20" s="21">
        <v>13</v>
      </c>
    </row>
    <row r="21" spans="1:6" ht="18.75">
      <c r="A21" s="12"/>
      <c r="B21" s="22"/>
    </row>
    <row r="22" spans="1:6" ht="18" customHeight="1"/>
    <row r="23" spans="1:6">
      <c r="B23" s="23" t="s">
        <v>15</v>
      </c>
    </row>
    <row r="24" spans="1:6">
      <c r="B24" s="11" t="s">
        <v>391</v>
      </c>
    </row>
    <row r="25" spans="1:6" s="70" customFormat="1">
      <c r="A25" s="67"/>
      <c r="B25" s="68"/>
      <c r="C25" s="69"/>
      <c r="D25" s="123"/>
      <c r="E25" s="83"/>
      <c r="F25" s="83"/>
    </row>
    <row r="26" spans="1:6" ht="6" customHeight="1"/>
    <row r="27" spans="1:6" ht="38.25">
      <c r="A27" s="24" t="s">
        <v>16</v>
      </c>
      <c r="B27" s="24" t="s">
        <v>17</v>
      </c>
      <c r="C27" s="24" t="s">
        <v>358</v>
      </c>
      <c r="D27" s="118" t="s">
        <v>359</v>
      </c>
      <c r="E27" s="119" t="s">
        <v>365</v>
      </c>
      <c r="F27" s="118" t="s">
        <v>362</v>
      </c>
    </row>
    <row r="28" spans="1:6">
      <c r="A28" s="32">
        <v>1</v>
      </c>
      <c r="B28" s="33">
        <v>2</v>
      </c>
      <c r="C28" s="34">
        <v>3</v>
      </c>
    </row>
    <row r="29" spans="1:6" s="25" customFormat="1">
      <c r="A29" s="54" t="s">
        <v>18</v>
      </c>
      <c r="B29" s="55" t="s">
        <v>19</v>
      </c>
      <c r="C29" s="35">
        <v>204563</v>
      </c>
      <c r="D29" s="122"/>
      <c r="E29" s="81"/>
      <c r="F29" s="79"/>
    </row>
    <row r="30" spans="1:6" ht="31.5" hidden="1">
      <c r="A30" s="54">
        <v>21300</v>
      </c>
      <c r="B30" s="44" t="s">
        <v>20</v>
      </c>
      <c r="C30" s="35"/>
    </row>
    <row r="31" spans="1:6" ht="31.5" hidden="1">
      <c r="A31" s="45">
        <v>21310</v>
      </c>
      <c r="B31" s="42" t="s">
        <v>21</v>
      </c>
      <c r="C31" s="35"/>
    </row>
    <row r="32" spans="1:6" ht="31.5" hidden="1">
      <c r="A32" s="45">
        <v>21320</v>
      </c>
      <c r="B32" s="42" t="s">
        <v>22</v>
      </c>
      <c r="C32" s="35"/>
    </row>
    <row r="33" spans="1:3" ht="31.5" hidden="1">
      <c r="A33" s="45">
        <v>21330</v>
      </c>
      <c r="B33" s="42" t="s">
        <v>23</v>
      </c>
      <c r="C33" s="35"/>
    </row>
    <row r="34" spans="1:3" ht="31.5" hidden="1">
      <c r="A34" s="45">
        <v>21340</v>
      </c>
      <c r="B34" s="42" t="s">
        <v>24</v>
      </c>
      <c r="C34" s="35"/>
    </row>
    <row r="35" spans="1:3" hidden="1">
      <c r="A35" s="45">
        <v>21350</v>
      </c>
      <c r="B35" s="42" t="s">
        <v>25</v>
      </c>
      <c r="C35" s="35"/>
    </row>
    <row r="36" spans="1:3" hidden="1">
      <c r="A36" s="45">
        <v>21360</v>
      </c>
      <c r="B36" s="42" t="s">
        <v>26</v>
      </c>
      <c r="C36" s="35"/>
    </row>
    <row r="37" spans="1:3" hidden="1">
      <c r="A37" s="45">
        <v>21370</v>
      </c>
      <c r="B37" s="42" t="s">
        <v>27</v>
      </c>
      <c r="C37" s="35"/>
    </row>
    <row r="38" spans="1:3" hidden="1">
      <c r="A38" s="45">
        <v>21380</v>
      </c>
      <c r="B38" s="42" t="s">
        <v>28</v>
      </c>
      <c r="C38" s="35"/>
    </row>
    <row r="39" spans="1:3" hidden="1">
      <c r="A39" s="45">
        <v>21390</v>
      </c>
      <c r="B39" s="42" t="s">
        <v>29</v>
      </c>
      <c r="C39" s="35"/>
    </row>
    <row r="40" spans="1:3" hidden="1">
      <c r="A40" s="57" t="s">
        <v>30</v>
      </c>
      <c r="B40" s="36" t="s">
        <v>31</v>
      </c>
      <c r="C40" s="37"/>
    </row>
    <row r="41" spans="1:3" ht="31.5" hidden="1">
      <c r="A41" s="54">
        <v>21400</v>
      </c>
      <c r="B41" s="42" t="s">
        <v>32</v>
      </c>
      <c r="C41" s="35"/>
    </row>
    <row r="42" spans="1:3" ht="31.5" hidden="1">
      <c r="A42" s="45">
        <v>21410</v>
      </c>
      <c r="B42" s="42" t="s">
        <v>33</v>
      </c>
      <c r="C42" s="35"/>
    </row>
    <row r="43" spans="1:3" hidden="1">
      <c r="A43" s="45">
        <v>21420</v>
      </c>
      <c r="B43" s="42" t="s">
        <v>34</v>
      </c>
      <c r="C43" s="35"/>
    </row>
    <row r="44" spans="1:3" hidden="1">
      <c r="A44" s="45">
        <v>21490</v>
      </c>
      <c r="B44" s="42" t="s">
        <v>35</v>
      </c>
      <c r="C44" s="35"/>
    </row>
    <row r="45" spans="1:3" hidden="1">
      <c r="A45" s="56">
        <v>21499</v>
      </c>
      <c r="B45" s="42" t="s">
        <v>36</v>
      </c>
      <c r="C45" s="35"/>
    </row>
    <row r="46" spans="1:3" hidden="1">
      <c r="A46" s="58" t="s">
        <v>37</v>
      </c>
      <c r="B46" s="44" t="s">
        <v>38</v>
      </c>
      <c r="C46" s="35"/>
    </row>
    <row r="47" spans="1:3" hidden="1">
      <c r="A47" s="59">
        <v>21100</v>
      </c>
      <c r="B47" s="42" t="s">
        <v>39</v>
      </c>
      <c r="C47" s="35"/>
    </row>
    <row r="48" spans="1:3" hidden="1">
      <c r="A48" s="45">
        <v>21110</v>
      </c>
      <c r="B48" s="42" t="s">
        <v>40</v>
      </c>
      <c r="C48" s="35"/>
    </row>
    <row r="49" spans="1:3" ht="31.5" hidden="1">
      <c r="A49" s="45">
        <v>21120</v>
      </c>
      <c r="B49" s="42" t="s">
        <v>41</v>
      </c>
      <c r="C49" s="35"/>
    </row>
    <row r="50" spans="1:3" hidden="1">
      <c r="A50" s="45">
        <v>21130</v>
      </c>
      <c r="B50" s="42" t="s">
        <v>42</v>
      </c>
      <c r="C50" s="35"/>
    </row>
    <row r="51" spans="1:3" ht="31.5" hidden="1">
      <c r="A51" s="45">
        <v>21140</v>
      </c>
      <c r="B51" s="42" t="s">
        <v>43</v>
      </c>
      <c r="C51" s="35"/>
    </row>
    <row r="52" spans="1:3" hidden="1">
      <c r="A52" s="45">
        <v>21150</v>
      </c>
      <c r="B52" s="42" t="s">
        <v>44</v>
      </c>
      <c r="C52" s="35"/>
    </row>
    <row r="53" spans="1:3" hidden="1">
      <c r="A53" s="45">
        <v>21160</v>
      </c>
      <c r="B53" s="42" t="s">
        <v>45</v>
      </c>
      <c r="C53" s="35"/>
    </row>
    <row r="54" spans="1:3" ht="31.5" hidden="1">
      <c r="A54" s="45">
        <v>21190</v>
      </c>
      <c r="B54" s="42" t="s">
        <v>46</v>
      </c>
      <c r="C54" s="35"/>
    </row>
    <row r="55" spans="1:3" hidden="1">
      <c r="A55" s="59">
        <v>21200</v>
      </c>
      <c r="B55" s="42" t="s">
        <v>47</v>
      </c>
      <c r="C55" s="35"/>
    </row>
    <row r="56" spans="1:3" hidden="1">
      <c r="A56" s="45">
        <v>21210</v>
      </c>
      <c r="B56" s="42" t="s">
        <v>48</v>
      </c>
      <c r="C56" s="35"/>
    </row>
    <row r="57" spans="1:3" hidden="1">
      <c r="A57" s="45">
        <v>21290</v>
      </c>
      <c r="B57" s="42" t="s">
        <v>49</v>
      </c>
      <c r="C57" s="35"/>
    </row>
    <row r="58" spans="1:3" hidden="1">
      <c r="A58" s="54">
        <v>18000</v>
      </c>
      <c r="B58" s="44" t="s">
        <v>50</v>
      </c>
      <c r="C58" s="35"/>
    </row>
    <row r="59" spans="1:3" hidden="1">
      <c r="A59" s="59">
        <v>18100</v>
      </c>
      <c r="B59" s="42" t="s">
        <v>51</v>
      </c>
      <c r="C59" s="35"/>
    </row>
    <row r="60" spans="1:3" ht="31.5" hidden="1">
      <c r="A60" s="45">
        <v>18130</v>
      </c>
      <c r="B60" s="42" t="s">
        <v>52</v>
      </c>
      <c r="C60" s="35"/>
    </row>
    <row r="61" spans="1:3" hidden="1">
      <c r="A61" s="45">
        <v>18140</v>
      </c>
      <c r="B61" s="42" t="s">
        <v>53</v>
      </c>
      <c r="C61" s="35"/>
    </row>
    <row r="62" spans="1:3" hidden="1">
      <c r="A62" s="45">
        <v>18150</v>
      </c>
      <c r="B62" s="42" t="s">
        <v>54</v>
      </c>
      <c r="C62" s="35"/>
    </row>
    <row r="63" spans="1:3" hidden="1">
      <c r="A63" s="59">
        <v>18400</v>
      </c>
      <c r="B63" s="42" t="s">
        <v>55</v>
      </c>
      <c r="C63" s="35"/>
    </row>
    <row r="64" spans="1:3" ht="31.5" hidden="1">
      <c r="A64" s="45">
        <v>18410</v>
      </c>
      <c r="B64" s="42" t="s">
        <v>56</v>
      </c>
      <c r="C64" s="35"/>
    </row>
    <row r="65" spans="1:6" ht="31.5" hidden="1">
      <c r="A65" s="45">
        <v>18420</v>
      </c>
      <c r="B65" s="42" t="s">
        <v>57</v>
      </c>
      <c r="C65" s="35"/>
    </row>
    <row r="66" spans="1:6" hidden="1">
      <c r="A66" s="54">
        <v>19000</v>
      </c>
      <c r="B66" s="44" t="s">
        <v>58</v>
      </c>
      <c r="C66" s="35"/>
    </row>
    <row r="67" spans="1:6" hidden="1">
      <c r="A67" s="45">
        <v>19500</v>
      </c>
      <c r="B67" s="42" t="s">
        <v>59</v>
      </c>
      <c r="C67" s="35"/>
    </row>
    <row r="68" spans="1:6">
      <c r="A68" s="54">
        <v>21700</v>
      </c>
      <c r="B68" s="42" t="s">
        <v>273</v>
      </c>
      <c r="C68" s="35">
        <v>204563</v>
      </c>
      <c r="F68" s="79"/>
    </row>
    <row r="69" spans="1:6">
      <c r="A69" s="45">
        <v>21710</v>
      </c>
      <c r="B69" s="42" t="s">
        <v>60</v>
      </c>
      <c r="C69" s="37">
        <v>204563</v>
      </c>
      <c r="F69" s="79"/>
    </row>
    <row r="70" spans="1:6" hidden="1">
      <c r="A70" s="45">
        <v>21720</v>
      </c>
      <c r="B70" s="42" t="s">
        <v>61</v>
      </c>
      <c r="C70" s="37"/>
    </row>
    <row r="71" spans="1:6">
      <c r="A71" s="58" t="s">
        <v>62</v>
      </c>
      <c r="B71" s="60" t="s">
        <v>63</v>
      </c>
      <c r="C71" s="35">
        <v>204563</v>
      </c>
      <c r="F71" s="79"/>
    </row>
    <row r="72" spans="1:6">
      <c r="A72" s="58" t="s">
        <v>336</v>
      </c>
      <c r="B72" s="44" t="s">
        <v>64</v>
      </c>
      <c r="C72" s="35">
        <f>C73</f>
        <v>193563</v>
      </c>
    </row>
    <row r="73" spans="1:6">
      <c r="A73" s="58" t="s">
        <v>65</v>
      </c>
      <c r="B73" s="44" t="s">
        <v>66</v>
      </c>
      <c r="C73" s="35">
        <f>C74+C100</f>
        <v>193563</v>
      </c>
    </row>
    <row r="74" spans="1:6">
      <c r="A74" s="43" t="s">
        <v>274</v>
      </c>
      <c r="B74" s="44" t="s">
        <v>67</v>
      </c>
      <c r="C74" s="35">
        <f>C75+C91</f>
        <v>125480</v>
      </c>
      <c r="D74" s="124"/>
      <c r="E74" s="86"/>
      <c r="F74" s="87"/>
    </row>
    <row r="75" spans="1:6">
      <c r="A75" s="43" t="s">
        <v>275</v>
      </c>
      <c r="B75" s="42" t="s">
        <v>276</v>
      </c>
      <c r="C75" s="35">
        <f>C76+C80+C87</f>
        <v>96646</v>
      </c>
      <c r="D75" s="125"/>
      <c r="E75" s="86"/>
      <c r="F75" s="87"/>
    </row>
    <row r="76" spans="1:6">
      <c r="A76" s="45" t="s">
        <v>68</v>
      </c>
      <c r="B76" s="42" t="s">
        <v>69</v>
      </c>
      <c r="C76" s="37">
        <f>C79</f>
        <v>61046</v>
      </c>
      <c r="D76" s="92"/>
      <c r="E76" s="86"/>
      <c r="F76" s="87"/>
    </row>
    <row r="77" spans="1:6" hidden="1">
      <c r="A77" s="56">
        <v>1113</v>
      </c>
      <c r="B77" s="42" t="s">
        <v>70</v>
      </c>
      <c r="C77" s="37"/>
      <c r="D77" s="126"/>
      <c r="E77" s="86"/>
      <c r="F77" s="86"/>
    </row>
    <row r="78" spans="1:6" hidden="1">
      <c r="A78" s="38">
        <v>1114</v>
      </c>
      <c r="B78" s="61" t="s">
        <v>71</v>
      </c>
      <c r="C78" s="37"/>
      <c r="D78" s="126"/>
      <c r="E78" s="86"/>
      <c r="F78" s="86"/>
    </row>
    <row r="79" spans="1:6">
      <c r="A79" s="38">
        <v>1119</v>
      </c>
      <c r="B79" s="61" t="s">
        <v>72</v>
      </c>
      <c r="C79" s="37">
        <v>61046</v>
      </c>
      <c r="D79" s="92"/>
      <c r="E79" s="86"/>
      <c r="F79" s="87"/>
    </row>
    <row r="80" spans="1:6">
      <c r="A80" s="45" t="s">
        <v>73</v>
      </c>
      <c r="B80" s="42" t="s">
        <v>74</v>
      </c>
      <c r="C80" s="37">
        <f>C83+C84+C85</f>
        <v>10202</v>
      </c>
      <c r="D80" s="134">
        <v>1329</v>
      </c>
      <c r="E80" s="127"/>
      <c r="F80" s="110">
        <f>C80+D80</f>
        <v>11531</v>
      </c>
    </row>
    <row r="81" spans="1:8" hidden="1">
      <c r="A81" s="38" t="s">
        <v>75</v>
      </c>
      <c r="B81" s="39" t="s">
        <v>76</v>
      </c>
      <c r="C81" s="37"/>
      <c r="D81" s="135"/>
      <c r="E81" s="86"/>
      <c r="F81" s="86"/>
    </row>
    <row r="82" spans="1:8" hidden="1">
      <c r="A82" s="38">
        <v>1143</v>
      </c>
      <c r="B82" s="39" t="s">
        <v>77</v>
      </c>
      <c r="C82" s="37"/>
      <c r="D82" s="135"/>
      <c r="E82" s="86"/>
      <c r="F82" s="86"/>
    </row>
    <row r="83" spans="1:8">
      <c r="A83" s="38" t="s">
        <v>78</v>
      </c>
      <c r="B83" s="61" t="s">
        <v>79</v>
      </c>
      <c r="C83" s="37">
        <v>7482</v>
      </c>
      <c r="D83" s="134">
        <v>1329</v>
      </c>
      <c r="E83" s="127" t="s">
        <v>396</v>
      </c>
      <c r="F83" s="110">
        <f>C83+D83</f>
        <v>8811</v>
      </c>
      <c r="H83" s="65"/>
    </row>
    <row r="84" spans="1:8">
      <c r="A84" s="38">
        <v>1147</v>
      </c>
      <c r="B84" s="61" t="s">
        <v>352</v>
      </c>
      <c r="C84" s="37">
        <v>315</v>
      </c>
      <c r="D84" s="92"/>
      <c r="E84" s="86"/>
      <c r="F84" s="87"/>
    </row>
    <row r="85" spans="1:8">
      <c r="A85" s="38" t="s">
        <v>80</v>
      </c>
      <c r="B85" s="61" t="s">
        <v>81</v>
      </c>
      <c r="C85" s="37">
        <v>2405</v>
      </c>
      <c r="D85" s="92"/>
      <c r="E85" s="86"/>
      <c r="F85" s="87"/>
    </row>
    <row r="86" spans="1:8" hidden="1">
      <c r="A86" s="38" t="s">
        <v>82</v>
      </c>
      <c r="B86" s="61" t="s">
        <v>83</v>
      </c>
      <c r="C86" s="37"/>
      <c r="D86" s="92"/>
      <c r="E86" s="86"/>
      <c r="F86" s="86"/>
    </row>
    <row r="87" spans="1:8">
      <c r="A87" s="45" t="s">
        <v>84</v>
      </c>
      <c r="B87" s="42" t="s">
        <v>85</v>
      </c>
      <c r="C87" s="37">
        <v>25398</v>
      </c>
      <c r="D87" s="92">
        <v>-1329</v>
      </c>
      <c r="E87" s="127"/>
      <c r="F87" s="110">
        <f>C87+D87</f>
        <v>24069</v>
      </c>
    </row>
    <row r="88" spans="1:8" ht="31.5" hidden="1">
      <c r="A88" s="45" t="s">
        <v>86</v>
      </c>
      <c r="B88" s="42" t="s">
        <v>87</v>
      </c>
      <c r="C88" s="37"/>
      <c r="D88" s="92"/>
      <c r="E88" s="86"/>
      <c r="F88" s="86"/>
    </row>
    <row r="89" spans="1:8" hidden="1">
      <c r="A89" s="45" t="s">
        <v>88</v>
      </c>
      <c r="B89" s="42" t="s">
        <v>89</v>
      </c>
      <c r="C89" s="37"/>
      <c r="D89" s="92"/>
      <c r="E89" s="86"/>
      <c r="F89" s="86"/>
    </row>
    <row r="90" spans="1:8" ht="31.5" hidden="1">
      <c r="A90" s="45">
        <v>1160</v>
      </c>
      <c r="B90" s="40" t="s">
        <v>90</v>
      </c>
      <c r="C90" s="37"/>
      <c r="D90" s="92"/>
      <c r="E90" s="86"/>
      <c r="F90" s="86"/>
    </row>
    <row r="91" spans="1:8" ht="31.5">
      <c r="A91" s="43" t="s">
        <v>277</v>
      </c>
      <c r="B91" s="42" t="s">
        <v>278</v>
      </c>
      <c r="C91" s="35">
        <f>C92+C93</f>
        <v>28834</v>
      </c>
      <c r="D91" s="92"/>
      <c r="E91" s="86"/>
      <c r="F91" s="87"/>
    </row>
    <row r="92" spans="1:8">
      <c r="A92" s="45" t="s">
        <v>91</v>
      </c>
      <c r="B92" s="42" t="s">
        <v>92</v>
      </c>
      <c r="C92" s="37">
        <v>23092</v>
      </c>
      <c r="D92" s="92"/>
      <c r="E92" s="86"/>
      <c r="F92" s="87"/>
      <c r="G92" s="65"/>
    </row>
    <row r="93" spans="1:8">
      <c r="A93" s="45" t="s">
        <v>93</v>
      </c>
      <c r="B93" s="42" t="s">
        <v>94</v>
      </c>
      <c r="C93" s="37">
        <v>5742</v>
      </c>
      <c r="D93" s="92"/>
      <c r="E93" s="86"/>
      <c r="F93" s="87"/>
    </row>
    <row r="94" spans="1:8" ht="31.5">
      <c r="A94" s="38" t="s">
        <v>95</v>
      </c>
      <c r="B94" s="61" t="s">
        <v>324</v>
      </c>
      <c r="C94" s="37">
        <v>4047</v>
      </c>
      <c r="D94" s="92"/>
      <c r="E94" s="86"/>
      <c r="F94" s="86"/>
    </row>
    <row r="95" spans="1:8" hidden="1">
      <c r="A95" s="38" t="s">
        <v>96</v>
      </c>
      <c r="B95" s="61" t="s">
        <v>97</v>
      </c>
      <c r="C95" s="37"/>
      <c r="D95" s="92"/>
      <c r="E95" s="86"/>
      <c r="F95" s="86"/>
    </row>
    <row r="96" spans="1:8" hidden="1">
      <c r="A96" s="38">
        <v>1224</v>
      </c>
      <c r="B96" s="61" t="s">
        <v>98</v>
      </c>
      <c r="C96" s="37"/>
      <c r="D96" s="92"/>
      <c r="E96" s="86"/>
      <c r="F96" s="86"/>
    </row>
    <row r="97" spans="1:6">
      <c r="A97" s="38" t="s">
        <v>99</v>
      </c>
      <c r="B97" s="61" t="s">
        <v>100</v>
      </c>
      <c r="C97" s="37">
        <v>854</v>
      </c>
      <c r="D97" s="92"/>
      <c r="E97" s="86"/>
      <c r="F97" s="87"/>
    </row>
    <row r="98" spans="1:6" ht="31.5">
      <c r="A98" s="38" t="s">
        <v>101</v>
      </c>
      <c r="B98" s="61" t="s">
        <v>325</v>
      </c>
      <c r="C98" s="37">
        <v>841</v>
      </c>
      <c r="D98" s="92"/>
      <c r="E98" s="86"/>
      <c r="F98" s="87"/>
    </row>
    <row r="99" spans="1:6" hidden="1">
      <c r="A99" s="45" t="s">
        <v>102</v>
      </c>
      <c r="B99" s="42" t="s">
        <v>103</v>
      </c>
      <c r="C99" s="37"/>
      <c r="D99" s="126"/>
      <c r="E99" s="86"/>
      <c r="F99" s="86"/>
    </row>
    <row r="100" spans="1:6">
      <c r="A100" s="41" t="s">
        <v>279</v>
      </c>
      <c r="B100" s="42" t="s">
        <v>280</v>
      </c>
      <c r="C100" s="35">
        <v>68083</v>
      </c>
      <c r="D100" s="125"/>
      <c r="E100" s="86"/>
      <c r="F100" s="89"/>
    </row>
    <row r="101" spans="1:6">
      <c r="A101" s="43" t="s">
        <v>281</v>
      </c>
      <c r="B101" s="44" t="s">
        <v>104</v>
      </c>
      <c r="C101" s="35">
        <f>C105+C102</f>
        <v>14058</v>
      </c>
      <c r="D101" s="126"/>
      <c r="E101" s="86"/>
      <c r="F101" s="86"/>
    </row>
    <row r="102" spans="1:6">
      <c r="A102" s="45" t="s">
        <v>105</v>
      </c>
      <c r="B102" s="42" t="s">
        <v>106</v>
      </c>
      <c r="C102" s="37">
        <v>32</v>
      </c>
      <c r="D102" s="92"/>
      <c r="E102" s="86"/>
      <c r="F102" s="86"/>
    </row>
    <row r="103" spans="1:6">
      <c r="A103" s="38" t="s">
        <v>107</v>
      </c>
      <c r="B103" s="46" t="s">
        <v>108</v>
      </c>
      <c r="C103" s="37">
        <v>12</v>
      </c>
      <c r="D103" s="92"/>
      <c r="E103" s="86"/>
      <c r="F103" s="86"/>
    </row>
    <row r="104" spans="1:6">
      <c r="A104" s="38" t="s">
        <v>109</v>
      </c>
      <c r="B104" s="46" t="s">
        <v>110</v>
      </c>
      <c r="C104" s="37">
        <v>20</v>
      </c>
      <c r="D104" s="92"/>
      <c r="E104" s="86"/>
      <c r="F104" s="86"/>
    </row>
    <row r="105" spans="1:6">
      <c r="A105" s="45">
        <v>2120</v>
      </c>
      <c r="B105" s="42" t="s">
        <v>316</v>
      </c>
      <c r="C105" s="37">
        <f>C106+C107</f>
        <v>14026</v>
      </c>
      <c r="D105" s="92"/>
      <c r="E105" s="86"/>
      <c r="F105" s="87"/>
    </row>
    <row r="106" spans="1:6">
      <c r="A106" s="38">
        <v>2121</v>
      </c>
      <c r="B106" s="42" t="s">
        <v>317</v>
      </c>
      <c r="C106" s="37">
        <v>3236</v>
      </c>
      <c r="D106" s="127"/>
      <c r="E106" s="86"/>
      <c r="F106" s="86"/>
    </row>
    <row r="107" spans="1:6">
      <c r="A107" s="38">
        <v>2122</v>
      </c>
      <c r="B107" s="42" t="s">
        <v>318</v>
      </c>
      <c r="C107" s="37">
        <v>10790</v>
      </c>
      <c r="D107" s="127"/>
      <c r="E107" s="86"/>
      <c r="F107" s="87"/>
    </row>
    <row r="108" spans="1:6">
      <c r="A108" s="43" t="s">
        <v>282</v>
      </c>
      <c r="B108" s="42" t="s">
        <v>283</v>
      </c>
      <c r="C108" s="35">
        <f>C109+C112+C118+C128+C135+C139</f>
        <v>50550</v>
      </c>
      <c r="D108" s="128"/>
      <c r="E108" s="86"/>
      <c r="F108" s="87"/>
    </row>
    <row r="109" spans="1:6">
      <c r="A109" s="45" t="s">
        <v>115</v>
      </c>
      <c r="B109" s="42" t="s">
        <v>116</v>
      </c>
      <c r="C109" s="37">
        <f>C111</f>
        <v>180</v>
      </c>
      <c r="D109" s="129"/>
    </row>
    <row r="110" spans="1:6" ht="31.5" hidden="1">
      <c r="A110" s="78" t="s">
        <v>117</v>
      </c>
      <c r="B110" s="46" t="s">
        <v>118</v>
      </c>
      <c r="C110" s="37"/>
      <c r="D110" s="129"/>
    </row>
    <row r="111" spans="1:6">
      <c r="A111" s="38">
        <v>2219</v>
      </c>
      <c r="B111" s="46" t="s">
        <v>119</v>
      </c>
      <c r="C111" s="37">
        <v>180</v>
      </c>
      <c r="D111" s="129"/>
    </row>
    <row r="112" spans="1:6">
      <c r="A112" s="45">
        <v>2220</v>
      </c>
      <c r="B112" s="46" t="s">
        <v>319</v>
      </c>
      <c r="C112" s="37">
        <f>C113+C114+C115+C116+C117</f>
        <v>1608</v>
      </c>
      <c r="D112" s="129"/>
    </row>
    <row r="113" spans="1:9">
      <c r="A113" s="38">
        <v>2221</v>
      </c>
      <c r="B113" s="46" t="s">
        <v>330</v>
      </c>
      <c r="C113" s="37">
        <v>978</v>
      </c>
      <c r="D113" s="129">
        <v>-20</v>
      </c>
      <c r="F113" s="110">
        <f>C113+D113</f>
        <v>958</v>
      </c>
    </row>
    <row r="114" spans="1:9">
      <c r="A114" s="38">
        <v>2222</v>
      </c>
      <c r="B114" s="46" t="s">
        <v>331</v>
      </c>
      <c r="C114" s="37">
        <v>39</v>
      </c>
      <c r="D114" s="136">
        <v>10</v>
      </c>
      <c r="E114" s="112" t="s">
        <v>395</v>
      </c>
      <c r="F114" s="110">
        <f>C114+D114</f>
        <v>49</v>
      </c>
    </row>
    <row r="115" spans="1:9">
      <c r="A115" s="38">
        <v>2223</v>
      </c>
      <c r="B115" s="46" t="s">
        <v>332</v>
      </c>
      <c r="C115" s="37">
        <v>495</v>
      </c>
      <c r="D115" s="129"/>
      <c r="F115" s="89"/>
    </row>
    <row r="116" spans="1:9" ht="31.5">
      <c r="A116" s="38">
        <v>2224</v>
      </c>
      <c r="B116" s="46" t="s">
        <v>333</v>
      </c>
      <c r="C116" s="37">
        <v>50</v>
      </c>
      <c r="D116" s="129"/>
      <c r="F116" s="89"/>
    </row>
    <row r="117" spans="1:9">
      <c r="A117" s="38">
        <v>2229</v>
      </c>
      <c r="B117" s="46" t="s">
        <v>334</v>
      </c>
      <c r="C117" s="37">
        <v>46</v>
      </c>
      <c r="D117" s="136">
        <v>10</v>
      </c>
      <c r="E117" s="112" t="s">
        <v>393</v>
      </c>
      <c r="F117" s="110">
        <f>C117+D117</f>
        <v>56</v>
      </c>
    </row>
    <row r="118" spans="1:9" ht="17.25" customHeight="1">
      <c r="A118" s="45" t="s">
        <v>120</v>
      </c>
      <c r="B118" s="46" t="s">
        <v>121</v>
      </c>
      <c r="C118" s="37">
        <v>42072</v>
      </c>
      <c r="D118" s="129"/>
      <c r="E118" s="30"/>
      <c r="F118" s="89"/>
    </row>
    <row r="119" spans="1:9">
      <c r="A119" s="38" t="s">
        <v>122</v>
      </c>
      <c r="B119" s="46" t="s">
        <v>326</v>
      </c>
      <c r="C119" s="37">
        <v>6050</v>
      </c>
      <c r="D119" s="133">
        <v>-2229</v>
      </c>
      <c r="E119" s="127" t="s">
        <v>397</v>
      </c>
      <c r="F119" s="110">
        <f>C119+D119</f>
        <v>3821</v>
      </c>
    </row>
    <row r="120" spans="1:9" hidden="1">
      <c r="A120" s="38">
        <v>2232</v>
      </c>
      <c r="B120" s="46" t="s">
        <v>123</v>
      </c>
      <c r="C120" s="66"/>
      <c r="D120" s="133"/>
      <c r="E120" s="30"/>
      <c r="F120" s="30"/>
    </row>
    <row r="121" spans="1:9" hidden="1">
      <c r="A121" s="38" t="s">
        <v>124</v>
      </c>
      <c r="B121" s="46" t="s">
        <v>125</v>
      </c>
      <c r="C121" s="66"/>
      <c r="D121" s="133"/>
      <c r="E121" s="30"/>
      <c r="F121" s="30"/>
    </row>
    <row r="122" spans="1:9" hidden="1">
      <c r="A122" s="38">
        <v>2234</v>
      </c>
      <c r="B122" s="46" t="s">
        <v>126</v>
      </c>
      <c r="C122" s="66"/>
      <c r="D122" s="133"/>
      <c r="E122" s="30"/>
      <c r="F122" s="30"/>
    </row>
    <row r="123" spans="1:9">
      <c r="A123" s="38">
        <v>2235</v>
      </c>
      <c r="B123" s="46" t="s">
        <v>357</v>
      </c>
      <c r="C123" s="66">
        <v>750</v>
      </c>
      <c r="D123" s="133"/>
      <c r="E123" s="30"/>
      <c r="F123" s="89"/>
    </row>
    <row r="124" spans="1:9" hidden="1">
      <c r="A124" s="38" t="s">
        <v>127</v>
      </c>
      <c r="B124" s="46" t="s">
        <v>128</v>
      </c>
      <c r="C124" s="66"/>
      <c r="D124" s="133"/>
      <c r="E124" s="30"/>
      <c r="F124" s="30"/>
    </row>
    <row r="125" spans="1:9" hidden="1">
      <c r="A125" s="38">
        <v>2237</v>
      </c>
      <c r="B125" s="47" t="s">
        <v>129</v>
      </c>
      <c r="C125" s="66"/>
      <c r="D125" s="133"/>
      <c r="E125" s="30"/>
      <c r="F125" s="30"/>
    </row>
    <row r="126" spans="1:9" hidden="1">
      <c r="A126" s="38">
        <v>2238</v>
      </c>
      <c r="B126" s="48" t="s">
        <v>130</v>
      </c>
      <c r="C126" s="66"/>
      <c r="D126" s="133"/>
      <c r="E126" s="30"/>
      <c r="F126" s="30"/>
    </row>
    <row r="127" spans="1:9">
      <c r="A127" s="38" t="s">
        <v>131</v>
      </c>
      <c r="B127" s="46" t="s">
        <v>132</v>
      </c>
      <c r="C127" s="37">
        <v>35272</v>
      </c>
      <c r="D127" s="131">
        <v>2229</v>
      </c>
      <c r="E127" s="127" t="s">
        <v>397</v>
      </c>
      <c r="F127" s="110">
        <f>C127+D127</f>
        <v>37501</v>
      </c>
    </row>
    <row r="128" spans="1:9">
      <c r="A128" s="45" t="s">
        <v>133</v>
      </c>
      <c r="B128" s="46" t="s">
        <v>327</v>
      </c>
      <c r="C128" s="37">
        <f>C131+C132</f>
        <v>396</v>
      </c>
      <c r="D128" s="130"/>
      <c r="E128" s="30"/>
      <c r="F128" s="30"/>
      <c r="I128" s="65"/>
    </row>
    <row r="129" spans="1:6" hidden="1">
      <c r="A129" s="38" t="s">
        <v>134</v>
      </c>
      <c r="B129" s="46" t="s">
        <v>135</v>
      </c>
      <c r="C129" s="37"/>
      <c r="D129" s="130"/>
      <c r="E129" s="30"/>
      <c r="F129" s="99"/>
    </row>
    <row r="130" spans="1:6" hidden="1">
      <c r="A130" s="38" t="s">
        <v>136</v>
      </c>
      <c r="B130" s="46" t="s">
        <v>137</v>
      </c>
      <c r="C130" s="37"/>
      <c r="D130" s="130"/>
      <c r="E130" s="30"/>
      <c r="F130" s="30"/>
    </row>
    <row r="131" spans="1:6">
      <c r="A131" s="38" t="s">
        <v>138</v>
      </c>
      <c r="B131" s="46" t="s">
        <v>139</v>
      </c>
      <c r="C131" s="37">
        <v>200</v>
      </c>
      <c r="D131" s="130"/>
      <c r="E131" s="30"/>
      <c r="F131" s="30"/>
    </row>
    <row r="132" spans="1:6">
      <c r="A132" s="38" t="s">
        <v>140</v>
      </c>
      <c r="B132" s="46" t="s">
        <v>328</v>
      </c>
      <c r="C132" s="37">
        <v>196</v>
      </c>
      <c r="D132" s="130"/>
      <c r="E132" s="30"/>
      <c r="F132" s="30"/>
    </row>
    <row r="133" spans="1:6" hidden="1">
      <c r="A133" s="38" t="s">
        <v>141</v>
      </c>
      <c r="B133" s="46" t="s">
        <v>142</v>
      </c>
      <c r="C133" s="37"/>
      <c r="D133" s="130"/>
      <c r="E133" s="30"/>
      <c r="F133" s="30"/>
    </row>
    <row r="134" spans="1:6" hidden="1">
      <c r="A134" s="38">
        <v>2249</v>
      </c>
      <c r="B134" s="40" t="s">
        <v>143</v>
      </c>
      <c r="C134" s="37"/>
      <c r="D134" s="130"/>
      <c r="E134" s="30"/>
      <c r="F134" s="30"/>
    </row>
    <row r="135" spans="1:6">
      <c r="A135" s="45" t="s">
        <v>144</v>
      </c>
      <c r="B135" s="42" t="s">
        <v>145</v>
      </c>
      <c r="C135" s="37">
        <v>3486</v>
      </c>
      <c r="D135" s="130"/>
      <c r="E135" s="99"/>
      <c r="F135" s="89"/>
    </row>
    <row r="136" spans="1:6" hidden="1">
      <c r="A136" s="38">
        <v>2251</v>
      </c>
      <c r="B136" s="46" t="s">
        <v>146</v>
      </c>
      <c r="C136" s="37"/>
      <c r="D136" s="130"/>
      <c r="E136" s="30"/>
      <c r="F136" s="30"/>
    </row>
    <row r="137" spans="1:6">
      <c r="A137" s="38">
        <v>2252</v>
      </c>
      <c r="B137" s="46" t="s">
        <v>147</v>
      </c>
      <c r="C137" s="66">
        <v>1906</v>
      </c>
      <c r="D137" s="130"/>
      <c r="E137" s="30"/>
      <c r="F137" s="89"/>
    </row>
    <row r="138" spans="1:6">
      <c r="A138" s="38">
        <v>2259</v>
      </c>
      <c r="B138" s="40" t="s">
        <v>148</v>
      </c>
      <c r="C138" s="66">
        <v>1242</v>
      </c>
      <c r="D138" s="130"/>
      <c r="E138" s="30"/>
      <c r="F138" s="79"/>
    </row>
    <row r="139" spans="1:6">
      <c r="A139" s="45" t="s">
        <v>149</v>
      </c>
      <c r="B139" s="42" t="s">
        <v>150</v>
      </c>
      <c r="C139" s="37">
        <f>C140</f>
        <v>2808</v>
      </c>
      <c r="D139" s="130"/>
      <c r="E139" s="30"/>
      <c r="F139" s="99"/>
    </row>
    <row r="140" spans="1:6">
      <c r="A140" s="38" t="s">
        <v>151</v>
      </c>
      <c r="B140" s="46" t="s">
        <v>152</v>
      </c>
      <c r="C140" s="37">
        <v>2808</v>
      </c>
      <c r="D140" s="130"/>
      <c r="E140" s="30"/>
      <c r="F140" s="30"/>
    </row>
    <row r="141" spans="1:6" hidden="1">
      <c r="A141" s="38" t="s">
        <v>153</v>
      </c>
      <c r="B141" s="46" t="s">
        <v>154</v>
      </c>
      <c r="C141" s="37"/>
      <c r="D141" s="130"/>
      <c r="E141" s="30"/>
      <c r="F141" s="30"/>
    </row>
    <row r="142" spans="1:6" hidden="1">
      <c r="A142" s="38">
        <v>2264</v>
      </c>
      <c r="B142" s="39" t="s">
        <v>155</v>
      </c>
      <c r="C142" s="37"/>
      <c r="D142" s="130"/>
      <c r="E142" s="30"/>
      <c r="F142" s="30"/>
    </row>
    <row r="143" spans="1:6" hidden="1">
      <c r="A143" s="38" t="s">
        <v>156</v>
      </c>
      <c r="B143" s="46" t="s">
        <v>157</v>
      </c>
      <c r="C143" s="37"/>
      <c r="D143" s="130"/>
      <c r="E143" s="30"/>
      <c r="F143" s="30"/>
    </row>
    <row r="144" spans="1:6" hidden="1">
      <c r="A144" s="45" t="s">
        <v>158</v>
      </c>
      <c r="B144" s="42" t="s">
        <v>159</v>
      </c>
      <c r="C144" s="37"/>
      <c r="D144" s="130"/>
      <c r="E144" s="30"/>
      <c r="F144" s="30"/>
    </row>
    <row r="145" spans="1:6" hidden="1">
      <c r="A145" s="56">
        <v>2276</v>
      </c>
      <c r="B145" s="40" t="s">
        <v>160</v>
      </c>
      <c r="C145" s="37"/>
      <c r="D145" s="130"/>
      <c r="E145" s="30"/>
      <c r="F145" s="30"/>
    </row>
    <row r="146" spans="1:6" hidden="1">
      <c r="A146" s="56">
        <v>2279</v>
      </c>
      <c r="B146" s="61" t="s">
        <v>161</v>
      </c>
      <c r="C146" s="37"/>
      <c r="D146" s="130"/>
      <c r="E146" s="30"/>
      <c r="F146" s="30"/>
    </row>
    <row r="147" spans="1:6" hidden="1">
      <c r="A147" s="45" t="s">
        <v>162</v>
      </c>
      <c r="B147" s="42" t="s">
        <v>163</v>
      </c>
      <c r="C147" s="37"/>
      <c r="D147" s="130"/>
      <c r="E147" s="30"/>
      <c r="F147" s="30"/>
    </row>
    <row r="148" spans="1:6" hidden="1">
      <c r="A148" s="38">
        <v>2281</v>
      </c>
      <c r="B148" s="62" t="s">
        <v>164</v>
      </c>
      <c r="C148" s="37"/>
      <c r="D148" s="130"/>
      <c r="E148" s="30"/>
      <c r="F148" s="30"/>
    </row>
    <row r="149" spans="1:6" hidden="1">
      <c r="A149" s="56">
        <v>2282</v>
      </c>
      <c r="B149" s="42" t="s">
        <v>165</v>
      </c>
      <c r="C149" s="37"/>
      <c r="D149" s="130"/>
      <c r="E149" s="30"/>
      <c r="F149" s="30"/>
    </row>
    <row r="150" spans="1:6" s="9" customFormat="1" ht="31.5" hidden="1">
      <c r="A150" s="52">
        <v>2290</v>
      </c>
      <c r="B150" s="61" t="s">
        <v>166</v>
      </c>
      <c r="C150" s="37"/>
      <c r="D150" s="132"/>
      <c r="E150" s="106"/>
      <c r="F150" s="106"/>
    </row>
    <row r="151" spans="1:6" ht="31.5">
      <c r="A151" s="43" t="s">
        <v>284</v>
      </c>
      <c r="B151" s="42" t="s">
        <v>285</v>
      </c>
      <c r="C151" s="35">
        <v>3475</v>
      </c>
      <c r="D151" s="92"/>
      <c r="E151" s="97"/>
      <c r="F151" s="89"/>
    </row>
    <row r="152" spans="1:6">
      <c r="A152" s="45" t="s">
        <v>167</v>
      </c>
      <c r="B152" s="42" t="s">
        <v>329</v>
      </c>
      <c r="C152" s="37">
        <v>3470</v>
      </c>
      <c r="D152" s="92"/>
      <c r="E152" s="127"/>
      <c r="F152" s="79"/>
    </row>
    <row r="153" spans="1:6">
      <c r="A153" s="38" t="s">
        <v>168</v>
      </c>
      <c r="B153" s="46" t="s">
        <v>169</v>
      </c>
      <c r="C153" s="37">
        <v>2600</v>
      </c>
      <c r="D153" s="92"/>
      <c r="E153" s="127"/>
      <c r="F153" s="79"/>
    </row>
    <row r="154" spans="1:6">
      <c r="A154" s="38" t="s">
        <v>170</v>
      </c>
      <c r="B154" s="46" t="s">
        <v>171</v>
      </c>
      <c r="C154" s="37">
        <v>260</v>
      </c>
      <c r="D154" s="92">
        <v>-110</v>
      </c>
      <c r="E154" s="127" t="s">
        <v>397</v>
      </c>
      <c r="F154" s="110">
        <f>C154+D154</f>
        <v>150</v>
      </c>
    </row>
    <row r="155" spans="1:6">
      <c r="A155" s="38">
        <v>2314</v>
      </c>
      <c r="B155" s="46" t="s">
        <v>337</v>
      </c>
      <c r="C155" s="37">
        <v>610</v>
      </c>
      <c r="D155" s="134">
        <v>110</v>
      </c>
      <c r="E155" s="127" t="s">
        <v>397</v>
      </c>
      <c r="F155" s="110">
        <f>C155+D155</f>
        <v>720</v>
      </c>
    </row>
    <row r="156" spans="1:6">
      <c r="A156" s="45" t="s">
        <v>183</v>
      </c>
      <c r="B156" s="42" t="s">
        <v>338</v>
      </c>
      <c r="C156" s="37">
        <v>5</v>
      </c>
      <c r="D156" s="92"/>
      <c r="E156" s="97"/>
      <c r="F156" s="89"/>
    </row>
    <row r="157" spans="1:6" hidden="1">
      <c r="A157" s="45" t="s">
        <v>172</v>
      </c>
      <c r="B157" s="42" t="s">
        <v>173</v>
      </c>
      <c r="C157" s="37"/>
    </row>
    <row r="158" spans="1:6" hidden="1">
      <c r="A158" s="38" t="s">
        <v>174</v>
      </c>
      <c r="B158" s="46" t="s">
        <v>175</v>
      </c>
      <c r="C158" s="37"/>
    </row>
    <row r="159" spans="1:6" hidden="1">
      <c r="A159" s="38" t="s">
        <v>176</v>
      </c>
      <c r="B159" s="46" t="s">
        <v>177</v>
      </c>
      <c r="C159" s="37"/>
    </row>
    <row r="160" spans="1:6" hidden="1">
      <c r="A160" s="45" t="s">
        <v>178</v>
      </c>
      <c r="B160" s="42" t="s">
        <v>179</v>
      </c>
      <c r="C160" s="37"/>
    </row>
    <row r="161" spans="1:3" ht="31.5" hidden="1">
      <c r="A161" s="45" t="s">
        <v>180</v>
      </c>
      <c r="B161" s="42" t="s">
        <v>181</v>
      </c>
      <c r="C161" s="37"/>
    </row>
    <row r="162" spans="1:3" hidden="1">
      <c r="A162" s="56">
        <v>2341</v>
      </c>
      <c r="B162" s="42" t="s">
        <v>182</v>
      </c>
      <c r="C162" s="37"/>
    </row>
    <row r="163" spans="1:3" hidden="1">
      <c r="A163" s="45" t="s">
        <v>183</v>
      </c>
      <c r="B163" s="42" t="s">
        <v>184</v>
      </c>
      <c r="C163" s="37"/>
    </row>
    <row r="164" spans="1:3" hidden="1">
      <c r="A164" s="45" t="s">
        <v>185</v>
      </c>
      <c r="B164" s="42" t="s">
        <v>186</v>
      </c>
      <c r="C164" s="37"/>
    </row>
    <row r="165" spans="1:3" hidden="1">
      <c r="A165" s="45" t="s">
        <v>187</v>
      </c>
      <c r="B165" s="42" t="s">
        <v>188</v>
      </c>
      <c r="C165" s="37"/>
    </row>
    <row r="166" spans="1:3" hidden="1">
      <c r="A166" s="45" t="s">
        <v>189</v>
      </c>
      <c r="B166" s="42" t="s">
        <v>190</v>
      </c>
      <c r="C166" s="37"/>
    </row>
    <row r="167" spans="1:3" hidden="1">
      <c r="A167" s="45" t="s">
        <v>191</v>
      </c>
      <c r="B167" s="42" t="s">
        <v>192</v>
      </c>
      <c r="C167" s="37"/>
    </row>
    <row r="168" spans="1:3" hidden="1">
      <c r="A168" s="49" t="s">
        <v>193</v>
      </c>
      <c r="B168" s="49" t="s">
        <v>194</v>
      </c>
      <c r="C168" s="35"/>
    </row>
    <row r="169" spans="1:3" hidden="1">
      <c r="A169" s="50" t="s">
        <v>195</v>
      </c>
      <c r="B169" s="48" t="s">
        <v>196</v>
      </c>
      <c r="C169" s="37"/>
    </row>
    <row r="170" spans="1:3" hidden="1">
      <c r="A170" s="51" t="s">
        <v>197</v>
      </c>
      <c r="B170" s="48" t="s">
        <v>198</v>
      </c>
      <c r="C170" s="37"/>
    </row>
    <row r="171" spans="1:3" hidden="1">
      <c r="A171" s="54" t="s">
        <v>199</v>
      </c>
      <c r="B171" s="49" t="s">
        <v>200</v>
      </c>
      <c r="C171" s="35"/>
    </row>
    <row r="172" spans="1:3" hidden="1">
      <c r="A172" s="54">
        <v>3000</v>
      </c>
      <c r="B172" s="49" t="s">
        <v>201</v>
      </c>
      <c r="C172" s="35"/>
    </row>
    <row r="173" spans="1:3" ht="31.5" hidden="1">
      <c r="A173" s="63" t="s">
        <v>202</v>
      </c>
      <c r="B173" s="48" t="s">
        <v>203</v>
      </c>
      <c r="C173" s="37"/>
    </row>
    <row r="174" spans="1:3" hidden="1">
      <c r="A174" s="50" t="s">
        <v>204</v>
      </c>
      <c r="B174" s="48" t="s">
        <v>205</v>
      </c>
      <c r="C174" s="37"/>
    </row>
    <row r="175" spans="1:3" hidden="1">
      <c r="A175" s="58" t="s">
        <v>199</v>
      </c>
      <c r="B175" s="44" t="s">
        <v>200</v>
      </c>
      <c r="C175" s="37"/>
    </row>
    <row r="176" spans="1:3" hidden="1">
      <c r="A176" s="58" t="s">
        <v>206</v>
      </c>
      <c r="B176" s="42" t="s">
        <v>286</v>
      </c>
      <c r="C176" s="37"/>
    </row>
    <row r="177" spans="1:3" hidden="1">
      <c r="A177" s="58" t="s">
        <v>207</v>
      </c>
      <c r="B177" s="42" t="s">
        <v>287</v>
      </c>
      <c r="C177" s="37"/>
    </row>
    <row r="178" spans="1:3" ht="31.5" hidden="1">
      <c r="A178" s="43" t="s">
        <v>288</v>
      </c>
      <c r="B178" s="42" t="s">
        <v>289</v>
      </c>
      <c r="C178" s="37"/>
    </row>
    <row r="179" spans="1:3" hidden="1">
      <c r="A179" s="45" t="s">
        <v>208</v>
      </c>
      <c r="B179" s="42" t="s">
        <v>209</v>
      </c>
      <c r="C179" s="37"/>
    </row>
    <row r="180" spans="1:3" hidden="1">
      <c r="A180" s="45" t="s">
        <v>210</v>
      </c>
      <c r="B180" s="42" t="s">
        <v>211</v>
      </c>
      <c r="C180" s="37"/>
    </row>
    <row r="181" spans="1:3" hidden="1">
      <c r="A181" s="45" t="s">
        <v>212</v>
      </c>
      <c r="B181" s="42" t="s">
        <v>213</v>
      </c>
      <c r="C181" s="37"/>
    </row>
    <row r="182" spans="1:3" ht="47.25" hidden="1">
      <c r="A182" s="45" t="s">
        <v>214</v>
      </c>
      <c r="B182" s="42" t="s">
        <v>290</v>
      </c>
      <c r="C182" s="37"/>
    </row>
    <row r="183" spans="1:3" hidden="1">
      <c r="A183" s="45" t="s">
        <v>215</v>
      </c>
      <c r="B183" s="42" t="s">
        <v>216</v>
      </c>
      <c r="C183" s="37"/>
    </row>
    <row r="184" spans="1:3" ht="31.5" hidden="1">
      <c r="A184" s="45" t="s">
        <v>217</v>
      </c>
      <c r="B184" s="42" t="s">
        <v>218</v>
      </c>
      <c r="C184" s="37"/>
    </row>
    <row r="185" spans="1:3" hidden="1">
      <c r="A185" s="56">
        <v>3261</v>
      </c>
      <c r="B185" s="42" t="s">
        <v>219</v>
      </c>
      <c r="C185" s="37"/>
    </row>
    <row r="186" spans="1:3" hidden="1">
      <c r="A186" s="56">
        <v>3263</v>
      </c>
      <c r="B186" s="42" t="s">
        <v>220</v>
      </c>
      <c r="C186" s="37"/>
    </row>
    <row r="187" spans="1:3" hidden="1">
      <c r="A187" s="45" t="s">
        <v>221</v>
      </c>
      <c r="B187" s="42" t="s">
        <v>222</v>
      </c>
      <c r="C187" s="37"/>
    </row>
    <row r="188" spans="1:3" ht="31.5" hidden="1">
      <c r="A188" s="43" t="s">
        <v>291</v>
      </c>
      <c r="B188" s="42" t="s">
        <v>292</v>
      </c>
      <c r="C188" s="37"/>
    </row>
    <row r="189" spans="1:3" hidden="1">
      <c r="A189" s="43" t="s">
        <v>293</v>
      </c>
      <c r="B189" s="42" t="s">
        <v>294</v>
      </c>
      <c r="C189" s="37"/>
    </row>
    <row r="190" spans="1:3" ht="31.5" hidden="1">
      <c r="A190" s="54">
        <v>3800</v>
      </c>
      <c r="B190" s="44" t="s">
        <v>223</v>
      </c>
      <c r="C190" s="37"/>
    </row>
    <row r="191" spans="1:3" hidden="1">
      <c r="A191" s="43" t="s">
        <v>295</v>
      </c>
      <c r="B191" s="42" t="s">
        <v>296</v>
      </c>
      <c r="C191" s="37"/>
    </row>
    <row r="192" spans="1:3" hidden="1">
      <c r="A192" s="58" t="s">
        <v>224</v>
      </c>
      <c r="B192" s="42" t="s">
        <v>297</v>
      </c>
      <c r="C192" s="37"/>
    </row>
    <row r="193" spans="1:3" hidden="1">
      <c r="A193" s="43" t="s">
        <v>298</v>
      </c>
      <c r="B193" s="42" t="s">
        <v>299</v>
      </c>
      <c r="C193" s="37"/>
    </row>
    <row r="194" spans="1:3" hidden="1">
      <c r="A194" s="45" t="s">
        <v>225</v>
      </c>
      <c r="B194" s="42" t="s">
        <v>226</v>
      </c>
      <c r="C194" s="37"/>
    </row>
    <row r="195" spans="1:3" hidden="1">
      <c r="A195" s="45" t="s">
        <v>227</v>
      </c>
      <c r="B195" s="42" t="s">
        <v>228</v>
      </c>
      <c r="C195" s="37"/>
    </row>
    <row r="196" spans="1:3" hidden="1">
      <c r="A196" s="43" t="s">
        <v>300</v>
      </c>
      <c r="B196" s="42" t="s">
        <v>301</v>
      </c>
      <c r="C196" s="37"/>
    </row>
    <row r="197" spans="1:3" hidden="1">
      <c r="A197" s="58" t="s">
        <v>229</v>
      </c>
      <c r="B197" s="44" t="s">
        <v>230</v>
      </c>
      <c r="C197" s="35"/>
    </row>
    <row r="198" spans="1:3" hidden="1">
      <c r="A198" s="43" t="s">
        <v>302</v>
      </c>
      <c r="B198" s="42" t="s">
        <v>303</v>
      </c>
      <c r="C198" s="37"/>
    </row>
    <row r="199" spans="1:3" hidden="1">
      <c r="A199" s="45" t="s">
        <v>231</v>
      </c>
      <c r="B199" s="42" t="s">
        <v>232</v>
      </c>
      <c r="C199" s="37"/>
    </row>
    <row r="200" spans="1:3" hidden="1">
      <c r="A200" s="45" t="s">
        <v>233</v>
      </c>
      <c r="B200" s="42" t="s">
        <v>234</v>
      </c>
      <c r="C200" s="37"/>
    </row>
    <row r="201" spans="1:3" hidden="1">
      <c r="A201" s="45">
        <v>7630</v>
      </c>
      <c r="B201" s="42" t="s">
        <v>235</v>
      </c>
      <c r="C201" s="37"/>
    </row>
    <row r="202" spans="1:3" hidden="1">
      <c r="A202" s="43" t="s">
        <v>304</v>
      </c>
      <c r="B202" s="42" t="s">
        <v>305</v>
      </c>
      <c r="C202" s="35"/>
    </row>
    <row r="203" spans="1:3" hidden="1">
      <c r="A203" s="45" t="s">
        <v>236</v>
      </c>
      <c r="B203" s="42" t="s">
        <v>237</v>
      </c>
      <c r="C203" s="37"/>
    </row>
    <row r="204" spans="1:3" hidden="1">
      <c r="A204" s="45" t="s">
        <v>238</v>
      </c>
      <c r="B204" s="42" t="s">
        <v>239</v>
      </c>
      <c r="C204" s="37"/>
    </row>
    <row r="205" spans="1:3" hidden="1">
      <c r="A205" s="58" t="s">
        <v>240</v>
      </c>
      <c r="B205" s="44" t="s">
        <v>241</v>
      </c>
      <c r="C205" s="37"/>
    </row>
    <row r="206" spans="1:3" hidden="1">
      <c r="A206" s="58" t="s">
        <v>242</v>
      </c>
      <c r="B206" s="44" t="s">
        <v>243</v>
      </c>
      <c r="C206" s="37"/>
    </row>
    <row r="207" spans="1:3" ht="31.5" hidden="1">
      <c r="A207" s="45" t="s">
        <v>244</v>
      </c>
      <c r="B207" s="42" t="s">
        <v>245</v>
      </c>
      <c r="C207" s="37"/>
    </row>
    <row r="208" spans="1:3" ht="31.5" hidden="1">
      <c r="A208" s="45" t="s">
        <v>246</v>
      </c>
      <c r="B208" s="42" t="s">
        <v>247</v>
      </c>
      <c r="C208" s="37"/>
    </row>
    <row r="209" spans="1:6" hidden="1">
      <c r="A209" s="43" t="s">
        <v>306</v>
      </c>
      <c r="B209" s="42" t="s">
        <v>307</v>
      </c>
      <c r="C209" s="37"/>
    </row>
    <row r="210" spans="1:6" hidden="1">
      <c r="A210" s="45" t="s">
        <v>248</v>
      </c>
      <c r="B210" s="42" t="s">
        <v>249</v>
      </c>
      <c r="C210" s="37"/>
    </row>
    <row r="211" spans="1:6" ht="31.5" hidden="1">
      <c r="A211" s="45" t="s">
        <v>250</v>
      </c>
      <c r="B211" s="42" t="s">
        <v>251</v>
      </c>
      <c r="C211" s="37"/>
    </row>
    <row r="212" spans="1:6" ht="31.5" hidden="1">
      <c r="A212" s="45" t="s">
        <v>252</v>
      </c>
      <c r="B212" s="42" t="s">
        <v>253</v>
      </c>
      <c r="C212" s="37"/>
    </row>
    <row r="213" spans="1:6" hidden="1">
      <c r="A213" s="45" t="s">
        <v>254</v>
      </c>
      <c r="B213" s="42" t="s">
        <v>255</v>
      </c>
      <c r="C213" s="37"/>
    </row>
    <row r="214" spans="1:6" hidden="1">
      <c r="A214" s="45" t="s">
        <v>256</v>
      </c>
      <c r="B214" s="42" t="s">
        <v>257</v>
      </c>
      <c r="C214" s="37"/>
    </row>
    <row r="215" spans="1:6" hidden="1">
      <c r="A215" s="43" t="s">
        <v>308</v>
      </c>
      <c r="B215" s="42" t="s">
        <v>309</v>
      </c>
      <c r="C215" s="37"/>
    </row>
    <row r="216" spans="1:6" hidden="1">
      <c r="A216" s="43" t="s">
        <v>310</v>
      </c>
      <c r="B216" s="42" t="s">
        <v>311</v>
      </c>
      <c r="C216" s="37"/>
    </row>
    <row r="217" spans="1:6" ht="31.5" hidden="1">
      <c r="A217" s="45" t="s">
        <v>258</v>
      </c>
      <c r="B217" s="42" t="s">
        <v>259</v>
      </c>
      <c r="C217" s="37"/>
    </row>
    <row r="218" spans="1:6" ht="47.25" hidden="1">
      <c r="A218" s="45" t="s">
        <v>260</v>
      </c>
      <c r="B218" s="42" t="s">
        <v>261</v>
      </c>
      <c r="C218" s="37"/>
    </row>
    <row r="219" spans="1:6" ht="31.5" hidden="1">
      <c r="A219" s="45" t="s">
        <v>262</v>
      </c>
      <c r="B219" s="42" t="s">
        <v>263</v>
      </c>
      <c r="C219" s="37"/>
    </row>
    <row r="220" spans="1:6">
      <c r="A220" s="58" t="s">
        <v>264</v>
      </c>
      <c r="B220" s="44" t="s">
        <v>265</v>
      </c>
      <c r="C220" s="35">
        <v>11000</v>
      </c>
      <c r="F220" s="79"/>
    </row>
    <row r="221" spans="1:6">
      <c r="A221" s="54">
        <v>5000</v>
      </c>
      <c r="B221" s="42" t="s">
        <v>312</v>
      </c>
      <c r="C221" s="35">
        <v>11000</v>
      </c>
      <c r="F221" s="79"/>
    </row>
    <row r="222" spans="1:6">
      <c r="A222" s="71">
        <v>5100</v>
      </c>
      <c r="B222" s="44" t="s">
        <v>321</v>
      </c>
      <c r="C222" s="35">
        <v>11000</v>
      </c>
      <c r="E222" s="79"/>
      <c r="F222" s="79"/>
    </row>
    <row r="223" spans="1:6">
      <c r="A223" s="72">
        <v>5120</v>
      </c>
      <c r="B223" s="42" t="s">
        <v>266</v>
      </c>
      <c r="C223" s="37">
        <v>11000</v>
      </c>
      <c r="F223" s="79"/>
    </row>
    <row r="224" spans="1:6">
      <c r="A224" s="73">
        <v>5121</v>
      </c>
      <c r="B224" s="42" t="s">
        <v>322</v>
      </c>
      <c r="C224" s="37">
        <v>11000</v>
      </c>
      <c r="F224" s="79"/>
    </row>
    <row r="225" spans="1:7" hidden="1">
      <c r="A225" s="43" t="s">
        <v>313</v>
      </c>
      <c r="B225" s="42" t="s">
        <v>314</v>
      </c>
      <c r="C225" s="35"/>
    </row>
    <row r="226" spans="1:7" hidden="1">
      <c r="A226" s="72" t="s">
        <v>267</v>
      </c>
      <c r="B226" s="42" t="s">
        <v>268</v>
      </c>
      <c r="C226" s="37"/>
    </row>
    <row r="227" spans="1:7" hidden="1">
      <c r="A227" s="73">
        <v>5232</v>
      </c>
      <c r="B227" s="42" t="s">
        <v>323</v>
      </c>
      <c r="C227" s="37"/>
      <c r="E227" s="79"/>
    </row>
    <row r="228" spans="1:7" hidden="1">
      <c r="A228" s="73" t="s">
        <v>339</v>
      </c>
      <c r="B228" s="42" t="s">
        <v>340</v>
      </c>
      <c r="C228" s="37"/>
    </row>
    <row r="229" spans="1:7" hidden="1">
      <c r="A229" s="73">
        <v>5238</v>
      </c>
      <c r="B229" s="42" t="s">
        <v>341</v>
      </c>
      <c r="C229" s="37"/>
      <c r="E229" s="79"/>
    </row>
    <row r="230" spans="1:7" hidden="1">
      <c r="A230" s="73" t="s">
        <v>342</v>
      </c>
      <c r="B230" s="74" t="s">
        <v>350</v>
      </c>
      <c r="C230" s="37"/>
    </row>
    <row r="231" spans="1:7" hidden="1">
      <c r="A231" s="73" t="s">
        <v>343</v>
      </c>
      <c r="B231" s="74" t="s">
        <v>351</v>
      </c>
      <c r="C231" s="37"/>
    </row>
    <row r="232" spans="1:7" hidden="1">
      <c r="A232" s="73">
        <v>5239</v>
      </c>
      <c r="B232" s="42" t="s">
        <v>344</v>
      </c>
      <c r="C232" s="37"/>
    </row>
    <row r="233" spans="1:7" hidden="1">
      <c r="A233" s="75" t="s">
        <v>345</v>
      </c>
      <c r="B233" s="42" t="s">
        <v>345</v>
      </c>
      <c r="C233" s="37"/>
    </row>
    <row r="234" spans="1:7" ht="18.75" customHeight="1">
      <c r="A234" s="58" t="s">
        <v>346</v>
      </c>
      <c r="B234" s="76" t="s">
        <v>269</v>
      </c>
      <c r="C234" s="35">
        <v>0</v>
      </c>
    </row>
    <row r="236" spans="1:7" ht="15.75" customHeight="1">
      <c r="A236" s="26" t="s">
        <v>272</v>
      </c>
      <c r="B236" s="27"/>
      <c r="C236" s="28"/>
    </row>
    <row r="237" spans="1:7" ht="15.75" customHeight="1">
      <c r="A237" s="29" t="s">
        <v>347</v>
      </c>
      <c r="B237" s="26" t="s">
        <v>320</v>
      </c>
      <c r="C237" s="30"/>
    </row>
    <row r="238" spans="1:7" ht="15.75" customHeight="1">
      <c r="A238" s="31" t="str">
        <f>C6</f>
        <v>2018. gada 27. decembrī</v>
      </c>
    </row>
    <row r="239" spans="1:7" s="2" customFormat="1">
      <c r="A239" s="77" t="s">
        <v>348</v>
      </c>
      <c r="C239" s="5"/>
      <c r="D239" s="122"/>
      <c r="E239" s="3"/>
      <c r="F239" s="3"/>
      <c r="G239" s="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9"/>
  <sheetViews>
    <sheetView zoomScaleNormal="100" workbookViewId="0"/>
  </sheetViews>
  <sheetFormatPr defaultRowHeight="15.75"/>
  <cols>
    <col min="1" max="1" width="27.5" style="1" customWidth="1"/>
    <col min="2" max="2" width="70.75" style="2" customWidth="1"/>
    <col min="3" max="3" width="12.625" style="5" customWidth="1"/>
    <col min="4" max="4" width="9" style="3"/>
    <col min="5" max="6" width="9" style="81"/>
    <col min="7" max="16384" width="9" style="3"/>
  </cols>
  <sheetData>
    <row r="1" spans="1:3" ht="18.75">
      <c r="A1" s="4"/>
      <c r="C1" s="7" t="s">
        <v>0</v>
      </c>
    </row>
    <row r="2" spans="1:3" ht="18.75">
      <c r="A2" s="4"/>
      <c r="C2" s="53" t="s">
        <v>272</v>
      </c>
    </row>
    <row r="3" spans="1:3" ht="18.75">
      <c r="A3" s="4"/>
      <c r="C3" s="53" t="s">
        <v>349</v>
      </c>
    </row>
    <row r="4" spans="1:3" ht="18.75">
      <c r="A4" s="4"/>
      <c r="C4" s="8" t="s">
        <v>315</v>
      </c>
    </row>
    <row r="5" spans="1:3" ht="18.75">
      <c r="A5" s="4"/>
      <c r="C5" s="64"/>
    </row>
    <row r="6" spans="1:3" ht="18.75">
      <c r="A6" s="4"/>
      <c r="C6" s="53" t="s">
        <v>390</v>
      </c>
    </row>
    <row r="7" spans="1:3" ht="18.75">
      <c r="A7" s="4"/>
      <c r="B7" s="3"/>
      <c r="C7" s="10"/>
    </row>
    <row r="8" spans="1:3" ht="18.75">
      <c r="A8" s="4"/>
    </row>
    <row r="9" spans="1:3">
      <c r="B9" s="11" t="s">
        <v>1</v>
      </c>
    </row>
    <row r="10" spans="1:3">
      <c r="B10" s="11" t="s">
        <v>2</v>
      </c>
    </row>
    <row r="11" spans="1:3">
      <c r="B11" s="11" t="s">
        <v>354</v>
      </c>
    </row>
    <row r="12" spans="1:3">
      <c r="B12" s="11" t="s">
        <v>391</v>
      </c>
    </row>
    <row r="13" spans="1:3" ht="18.75">
      <c r="A13" s="12"/>
      <c r="B13" s="13"/>
    </row>
    <row r="14" spans="1:3">
      <c r="C14" s="14" t="s">
        <v>3</v>
      </c>
    </row>
    <row r="16" spans="1:3">
      <c r="A16" s="15" t="s">
        <v>4</v>
      </c>
      <c r="B16" s="16" t="s">
        <v>270</v>
      </c>
      <c r="C16" s="17" t="s">
        <v>271</v>
      </c>
    </row>
    <row r="17" spans="1:6">
      <c r="A17" s="18" t="s">
        <v>5</v>
      </c>
      <c r="B17" s="18" t="s">
        <v>6</v>
      </c>
      <c r="C17" s="6"/>
    </row>
    <row r="18" spans="1:6">
      <c r="A18" s="18" t="s">
        <v>7</v>
      </c>
      <c r="B18" s="19" t="s">
        <v>8</v>
      </c>
      <c r="C18" s="20" t="s">
        <v>9</v>
      </c>
    </row>
    <row r="19" spans="1:6">
      <c r="A19" s="18" t="s">
        <v>10</v>
      </c>
      <c r="B19" s="19" t="s">
        <v>11</v>
      </c>
      <c r="C19" s="20" t="s">
        <v>12</v>
      </c>
    </row>
    <row r="20" spans="1:6">
      <c r="A20" s="18" t="s">
        <v>13</v>
      </c>
      <c r="B20" s="19" t="s">
        <v>14</v>
      </c>
      <c r="C20" s="21">
        <v>13</v>
      </c>
    </row>
    <row r="21" spans="1:6" ht="18.75">
      <c r="A21" s="12"/>
      <c r="B21" s="22"/>
    </row>
    <row r="22" spans="1:6" ht="18" customHeight="1"/>
    <row r="23" spans="1:6">
      <c r="B23" s="23" t="s">
        <v>15</v>
      </c>
    </row>
    <row r="24" spans="1:6">
      <c r="B24" s="11" t="s">
        <v>391</v>
      </c>
    </row>
    <row r="25" spans="1:6" s="70" customFormat="1">
      <c r="A25" s="67"/>
      <c r="B25" s="68"/>
      <c r="C25" s="69"/>
      <c r="E25" s="83"/>
      <c r="F25" s="83"/>
    </row>
    <row r="26" spans="1:6" ht="6" customHeight="1"/>
    <row r="27" spans="1:6" ht="38.25">
      <c r="A27" s="24" t="s">
        <v>16</v>
      </c>
      <c r="B27" s="24" t="s">
        <v>17</v>
      </c>
      <c r="C27" s="24" t="s">
        <v>358</v>
      </c>
      <c r="D27" s="82"/>
      <c r="E27" s="82"/>
      <c r="F27" s="82"/>
    </row>
    <row r="28" spans="1:6">
      <c r="A28" s="32">
        <v>1</v>
      </c>
      <c r="B28" s="33">
        <v>2</v>
      </c>
      <c r="C28" s="34">
        <v>3</v>
      </c>
    </row>
    <row r="29" spans="1:6" s="25" customFormat="1">
      <c r="A29" s="54" t="s">
        <v>18</v>
      </c>
      <c r="B29" s="55" t="s">
        <v>19</v>
      </c>
      <c r="C29" s="35">
        <v>204563</v>
      </c>
      <c r="D29" s="3"/>
      <c r="E29" s="81"/>
      <c r="F29" s="79"/>
    </row>
    <row r="30" spans="1:6" ht="31.5" hidden="1">
      <c r="A30" s="54">
        <v>21300</v>
      </c>
      <c r="B30" s="44" t="s">
        <v>20</v>
      </c>
      <c r="C30" s="35"/>
    </row>
    <row r="31" spans="1:6" ht="31.5" hidden="1">
      <c r="A31" s="45">
        <v>21310</v>
      </c>
      <c r="B31" s="42" t="s">
        <v>21</v>
      </c>
      <c r="C31" s="35"/>
    </row>
    <row r="32" spans="1:6" ht="31.5" hidden="1">
      <c r="A32" s="45">
        <v>21320</v>
      </c>
      <c r="B32" s="42" t="s">
        <v>22</v>
      </c>
      <c r="C32" s="35"/>
    </row>
    <row r="33" spans="1:3" ht="31.5" hidden="1">
      <c r="A33" s="45">
        <v>21330</v>
      </c>
      <c r="B33" s="42" t="s">
        <v>23</v>
      </c>
      <c r="C33" s="35"/>
    </row>
    <row r="34" spans="1:3" ht="31.5" hidden="1">
      <c r="A34" s="45">
        <v>21340</v>
      </c>
      <c r="B34" s="42" t="s">
        <v>24</v>
      </c>
      <c r="C34" s="35"/>
    </row>
    <row r="35" spans="1:3" hidden="1">
      <c r="A35" s="45">
        <v>21350</v>
      </c>
      <c r="B35" s="42" t="s">
        <v>25</v>
      </c>
      <c r="C35" s="35"/>
    </row>
    <row r="36" spans="1:3" hidden="1">
      <c r="A36" s="45">
        <v>21360</v>
      </c>
      <c r="B36" s="42" t="s">
        <v>26</v>
      </c>
      <c r="C36" s="35"/>
    </row>
    <row r="37" spans="1:3" hidden="1">
      <c r="A37" s="45">
        <v>21370</v>
      </c>
      <c r="B37" s="42" t="s">
        <v>27</v>
      </c>
      <c r="C37" s="35"/>
    </row>
    <row r="38" spans="1:3" hidden="1">
      <c r="A38" s="45">
        <v>21380</v>
      </c>
      <c r="B38" s="42" t="s">
        <v>28</v>
      </c>
      <c r="C38" s="35"/>
    </row>
    <row r="39" spans="1:3" hidden="1">
      <c r="A39" s="45">
        <v>21390</v>
      </c>
      <c r="B39" s="42" t="s">
        <v>29</v>
      </c>
      <c r="C39" s="35"/>
    </row>
    <row r="40" spans="1:3" hidden="1">
      <c r="A40" s="57" t="s">
        <v>30</v>
      </c>
      <c r="B40" s="36" t="s">
        <v>31</v>
      </c>
      <c r="C40" s="37"/>
    </row>
    <row r="41" spans="1:3" ht="31.5" hidden="1">
      <c r="A41" s="54">
        <v>21400</v>
      </c>
      <c r="B41" s="42" t="s">
        <v>32</v>
      </c>
      <c r="C41" s="35"/>
    </row>
    <row r="42" spans="1:3" ht="31.5" hidden="1">
      <c r="A42" s="45">
        <v>21410</v>
      </c>
      <c r="B42" s="42" t="s">
        <v>33</v>
      </c>
      <c r="C42" s="35"/>
    </row>
    <row r="43" spans="1:3" hidden="1">
      <c r="A43" s="45">
        <v>21420</v>
      </c>
      <c r="B43" s="42" t="s">
        <v>34</v>
      </c>
      <c r="C43" s="35"/>
    </row>
    <row r="44" spans="1:3" hidden="1">
      <c r="A44" s="45">
        <v>21490</v>
      </c>
      <c r="B44" s="42" t="s">
        <v>35</v>
      </c>
      <c r="C44" s="35"/>
    </row>
    <row r="45" spans="1:3" hidden="1">
      <c r="A45" s="56">
        <v>21499</v>
      </c>
      <c r="B45" s="42" t="s">
        <v>36</v>
      </c>
      <c r="C45" s="35"/>
    </row>
    <row r="46" spans="1:3" hidden="1">
      <c r="A46" s="58" t="s">
        <v>37</v>
      </c>
      <c r="B46" s="44" t="s">
        <v>38</v>
      </c>
      <c r="C46" s="35"/>
    </row>
    <row r="47" spans="1:3" hidden="1">
      <c r="A47" s="59">
        <v>21100</v>
      </c>
      <c r="B47" s="42" t="s">
        <v>39</v>
      </c>
      <c r="C47" s="35"/>
    </row>
    <row r="48" spans="1:3" hidden="1">
      <c r="A48" s="45">
        <v>21110</v>
      </c>
      <c r="B48" s="42" t="s">
        <v>40</v>
      </c>
      <c r="C48" s="35"/>
    </row>
    <row r="49" spans="1:3" ht="31.5" hidden="1">
      <c r="A49" s="45">
        <v>21120</v>
      </c>
      <c r="B49" s="42" t="s">
        <v>41</v>
      </c>
      <c r="C49" s="35"/>
    </row>
    <row r="50" spans="1:3" hidden="1">
      <c r="A50" s="45">
        <v>21130</v>
      </c>
      <c r="B50" s="42" t="s">
        <v>42</v>
      </c>
      <c r="C50" s="35"/>
    </row>
    <row r="51" spans="1:3" ht="31.5" hidden="1">
      <c r="A51" s="45">
        <v>21140</v>
      </c>
      <c r="B51" s="42" t="s">
        <v>43</v>
      </c>
      <c r="C51" s="35"/>
    </row>
    <row r="52" spans="1:3" hidden="1">
      <c r="A52" s="45">
        <v>21150</v>
      </c>
      <c r="B52" s="42" t="s">
        <v>44</v>
      </c>
      <c r="C52" s="35"/>
    </row>
    <row r="53" spans="1:3" hidden="1">
      <c r="A53" s="45">
        <v>21160</v>
      </c>
      <c r="B53" s="42" t="s">
        <v>45</v>
      </c>
      <c r="C53" s="35"/>
    </row>
    <row r="54" spans="1:3" ht="31.5" hidden="1">
      <c r="A54" s="45">
        <v>21190</v>
      </c>
      <c r="B54" s="42" t="s">
        <v>46</v>
      </c>
      <c r="C54" s="35"/>
    </row>
    <row r="55" spans="1:3" hidden="1">
      <c r="A55" s="59">
        <v>21200</v>
      </c>
      <c r="B55" s="42" t="s">
        <v>47</v>
      </c>
      <c r="C55" s="35"/>
    </row>
    <row r="56" spans="1:3" hidden="1">
      <c r="A56" s="45">
        <v>21210</v>
      </c>
      <c r="B56" s="42" t="s">
        <v>48</v>
      </c>
      <c r="C56" s="35"/>
    </row>
    <row r="57" spans="1:3" hidden="1">
      <c r="A57" s="45">
        <v>21290</v>
      </c>
      <c r="B57" s="42" t="s">
        <v>49</v>
      </c>
      <c r="C57" s="35"/>
    </row>
    <row r="58" spans="1:3" hidden="1">
      <c r="A58" s="54">
        <v>18000</v>
      </c>
      <c r="B58" s="44" t="s">
        <v>50</v>
      </c>
      <c r="C58" s="35"/>
    </row>
    <row r="59" spans="1:3" hidden="1">
      <c r="A59" s="59">
        <v>18100</v>
      </c>
      <c r="B59" s="42" t="s">
        <v>51</v>
      </c>
      <c r="C59" s="35"/>
    </row>
    <row r="60" spans="1:3" ht="31.5" hidden="1">
      <c r="A60" s="45">
        <v>18130</v>
      </c>
      <c r="B60" s="42" t="s">
        <v>52</v>
      </c>
      <c r="C60" s="35"/>
    </row>
    <row r="61" spans="1:3" hidden="1">
      <c r="A61" s="45">
        <v>18140</v>
      </c>
      <c r="B61" s="42" t="s">
        <v>53</v>
      </c>
      <c r="C61" s="35"/>
    </row>
    <row r="62" spans="1:3" hidden="1">
      <c r="A62" s="45">
        <v>18150</v>
      </c>
      <c r="B62" s="42" t="s">
        <v>54</v>
      </c>
      <c r="C62" s="35"/>
    </row>
    <row r="63" spans="1:3" hidden="1">
      <c r="A63" s="59">
        <v>18400</v>
      </c>
      <c r="B63" s="42" t="s">
        <v>55</v>
      </c>
      <c r="C63" s="35"/>
    </row>
    <row r="64" spans="1:3" ht="31.5" hidden="1">
      <c r="A64" s="45">
        <v>18410</v>
      </c>
      <c r="B64" s="42" t="s">
        <v>56</v>
      </c>
      <c r="C64" s="35"/>
    </row>
    <row r="65" spans="1:6" ht="31.5" hidden="1">
      <c r="A65" s="45">
        <v>18420</v>
      </c>
      <c r="B65" s="42" t="s">
        <v>57</v>
      </c>
      <c r="C65" s="35"/>
    </row>
    <row r="66" spans="1:6" hidden="1">
      <c r="A66" s="54">
        <v>19000</v>
      </c>
      <c r="B66" s="44" t="s">
        <v>58</v>
      </c>
      <c r="C66" s="35"/>
    </row>
    <row r="67" spans="1:6" hidden="1">
      <c r="A67" s="45">
        <v>19500</v>
      </c>
      <c r="B67" s="42" t="s">
        <v>59</v>
      </c>
      <c r="C67" s="35"/>
    </row>
    <row r="68" spans="1:6">
      <c r="A68" s="54">
        <v>21700</v>
      </c>
      <c r="B68" s="42" t="s">
        <v>273</v>
      </c>
      <c r="C68" s="35">
        <v>204563</v>
      </c>
      <c r="F68" s="79"/>
    </row>
    <row r="69" spans="1:6">
      <c r="A69" s="45">
        <v>21710</v>
      </c>
      <c r="B69" s="42" t="s">
        <v>60</v>
      </c>
      <c r="C69" s="37">
        <v>204563</v>
      </c>
      <c r="F69" s="79"/>
    </row>
    <row r="70" spans="1:6" hidden="1">
      <c r="A70" s="45">
        <v>21720</v>
      </c>
      <c r="B70" s="42" t="s">
        <v>61</v>
      </c>
      <c r="C70" s="37"/>
    </row>
    <row r="71" spans="1:6">
      <c r="A71" s="58" t="s">
        <v>62</v>
      </c>
      <c r="B71" s="60" t="s">
        <v>63</v>
      </c>
      <c r="C71" s="35">
        <v>204563</v>
      </c>
      <c r="F71" s="79"/>
    </row>
    <row r="72" spans="1:6">
      <c r="A72" s="58" t="s">
        <v>336</v>
      </c>
      <c r="B72" s="44" t="s">
        <v>64</v>
      </c>
      <c r="C72" s="35">
        <f>C73</f>
        <v>193563</v>
      </c>
    </row>
    <row r="73" spans="1:6">
      <c r="A73" s="58" t="s">
        <v>65</v>
      </c>
      <c r="B73" s="44" t="s">
        <v>66</v>
      </c>
      <c r="C73" s="35">
        <f>C74+C100</f>
        <v>193563</v>
      </c>
      <c r="D73" s="65"/>
    </row>
    <row r="74" spans="1:6">
      <c r="A74" s="43" t="s">
        <v>274</v>
      </c>
      <c r="B74" s="44" t="s">
        <v>67</v>
      </c>
      <c r="C74" s="35">
        <f>C75+C91</f>
        <v>125480</v>
      </c>
      <c r="D74" s="85"/>
      <c r="E74" s="86"/>
      <c r="F74" s="87"/>
    </row>
    <row r="75" spans="1:6">
      <c r="A75" s="43" t="s">
        <v>275</v>
      </c>
      <c r="B75" s="42" t="s">
        <v>276</v>
      </c>
      <c r="C75" s="35">
        <f>C76+C80+C87</f>
        <v>96646</v>
      </c>
      <c r="D75" s="88"/>
      <c r="E75" s="86"/>
      <c r="F75" s="87"/>
    </row>
    <row r="76" spans="1:6">
      <c r="A76" s="45" t="s">
        <v>68</v>
      </c>
      <c r="B76" s="42" t="s">
        <v>69</v>
      </c>
      <c r="C76" s="37">
        <f>C79</f>
        <v>61046</v>
      </c>
      <c r="D76" s="89"/>
      <c r="E76" s="86"/>
      <c r="F76" s="87"/>
    </row>
    <row r="77" spans="1:6" hidden="1">
      <c r="A77" s="56">
        <v>1113</v>
      </c>
      <c r="B77" s="42" t="s">
        <v>70</v>
      </c>
      <c r="C77" s="37"/>
      <c r="D77" s="90"/>
      <c r="E77" s="86"/>
      <c r="F77" s="86"/>
    </row>
    <row r="78" spans="1:6" hidden="1">
      <c r="A78" s="38">
        <v>1114</v>
      </c>
      <c r="B78" s="61" t="s">
        <v>71</v>
      </c>
      <c r="C78" s="37"/>
      <c r="D78" s="90"/>
      <c r="E78" s="86"/>
      <c r="F78" s="86"/>
    </row>
    <row r="79" spans="1:6">
      <c r="A79" s="38">
        <v>1119</v>
      </c>
      <c r="B79" s="61" t="s">
        <v>72</v>
      </c>
      <c r="C79" s="37">
        <v>61046</v>
      </c>
      <c r="D79" s="89"/>
      <c r="E79" s="86"/>
      <c r="F79" s="87"/>
    </row>
    <row r="80" spans="1:6">
      <c r="A80" s="45" t="s">
        <v>73</v>
      </c>
      <c r="B80" s="42" t="s">
        <v>74</v>
      </c>
      <c r="C80" s="37">
        <f>C83+C84+C85</f>
        <v>10202</v>
      </c>
      <c r="D80" s="89"/>
      <c r="E80" s="86"/>
      <c r="F80" s="87"/>
    </row>
    <row r="81" spans="1:7" hidden="1">
      <c r="A81" s="38" t="s">
        <v>75</v>
      </c>
      <c r="B81" s="39" t="s">
        <v>76</v>
      </c>
      <c r="C81" s="37"/>
      <c r="D81" s="90"/>
      <c r="E81" s="86"/>
      <c r="F81" s="86"/>
    </row>
    <row r="82" spans="1:7" hidden="1">
      <c r="A82" s="38">
        <v>1143</v>
      </c>
      <c r="B82" s="39" t="s">
        <v>77</v>
      </c>
      <c r="C82" s="37"/>
      <c r="D82" s="90"/>
      <c r="E82" s="86"/>
      <c r="F82" s="86"/>
    </row>
    <row r="83" spans="1:7">
      <c r="A83" s="38" t="s">
        <v>78</v>
      </c>
      <c r="B83" s="61" t="s">
        <v>79</v>
      </c>
      <c r="C83" s="37">
        <v>7482</v>
      </c>
      <c r="D83" s="89"/>
      <c r="E83" s="86"/>
      <c r="F83" s="87"/>
    </row>
    <row r="84" spans="1:7">
      <c r="A84" s="38">
        <v>1147</v>
      </c>
      <c r="B84" s="61" t="s">
        <v>352</v>
      </c>
      <c r="C84" s="37">
        <v>315</v>
      </c>
      <c r="D84" s="89"/>
      <c r="E84" s="86"/>
      <c r="F84" s="87"/>
    </row>
    <row r="85" spans="1:7">
      <c r="A85" s="38" t="s">
        <v>80</v>
      </c>
      <c r="B85" s="61" t="s">
        <v>81</v>
      </c>
      <c r="C85" s="37">
        <v>2405</v>
      </c>
      <c r="D85" s="89"/>
      <c r="E85" s="86"/>
      <c r="F85" s="87"/>
    </row>
    <row r="86" spans="1:7" hidden="1">
      <c r="A86" s="38" t="s">
        <v>82</v>
      </c>
      <c r="B86" s="61" t="s">
        <v>83</v>
      </c>
      <c r="C86" s="37"/>
      <c r="D86" s="97"/>
      <c r="E86" s="86"/>
      <c r="F86" s="86"/>
    </row>
    <row r="87" spans="1:7">
      <c r="A87" s="45" t="s">
        <v>84</v>
      </c>
      <c r="B87" s="42" t="s">
        <v>85</v>
      </c>
      <c r="C87" s="37">
        <v>25398</v>
      </c>
      <c r="D87" s="97"/>
      <c r="E87" s="86"/>
      <c r="F87" s="86"/>
    </row>
    <row r="88" spans="1:7" ht="31.5" hidden="1">
      <c r="A88" s="45" t="s">
        <v>86</v>
      </c>
      <c r="B88" s="42" t="s">
        <v>87</v>
      </c>
      <c r="C88" s="37"/>
      <c r="D88" s="97"/>
      <c r="E88" s="86"/>
      <c r="F88" s="86"/>
    </row>
    <row r="89" spans="1:7" hidden="1">
      <c r="A89" s="45" t="s">
        <v>88</v>
      </c>
      <c r="B89" s="42" t="s">
        <v>89</v>
      </c>
      <c r="C89" s="37"/>
      <c r="D89" s="97"/>
      <c r="E89" s="86"/>
      <c r="F89" s="86"/>
    </row>
    <row r="90" spans="1:7" ht="31.5" hidden="1">
      <c r="A90" s="45">
        <v>1160</v>
      </c>
      <c r="B90" s="40" t="s">
        <v>90</v>
      </c>
      <c r="C90" s="37"/>
      <c r="D90" s="97"/>
      <c r="E90" s="86"/>
      <c r="F90" s="86"/>
    </row>
    <row r="91" spans="1:7" ht="31.5">
      <c r="A91" s="43" t="s">
        <v>277</v>
      </c>
      <c r="B91" s="42" t="s">
        <v>278</v>
      </c>
      <c r="C91" s="35">
        <f>C92+C93</f>
        <v>28834</v>
      </c>
      <c r="D91" s="89"/>
      <c r="E91" s="86"/>
      <c r="F91" s="87"/>
    </row>
    <row r="92" spans="1:7">
      <c r="A92" s="45" t="s">
        <v>91</v>
      </c>
      <c r="B92" s="42" t="s">
        <v>92</v>
      </c>
      <c r="C92" s="37">
        <v>23092</v>
      </c>
      <c r="D92" s="89"/>
      <c r="E92" s="86"/>
      <c r="F92" s="87"/>
      <c r="G92" s="65"/>
    </row>
    <row r="93" spans="1:7">
      <c r="A93" s="45" t="s">
        <v>93</v>
      </c>
      <c r="B93" s="42" t="s">
        <v>94</v>
      </c>
      <c r="C93" s="37">
        <v>5742</v>
      </c>
      <c r="D93" s="89"/>
      <c r="E93" s="86"/>
      <c r="F93" s="87"/>
    </row>
    <row r="94" spans="1:7" ht="31.5">
      <c r="A94" s="38" t="s">
        <v>95</v>
      </c>
      <c r="B94" s="61" t="s">
        <v>324</v>
      </c>
      <c r="C94" s="37">
        <v>4047</v>
      </c>
      <c r="D94" s="97"/>
      <c r="E94" s="86"/>
      <c r="F94" s="86"/>
    </row>
    <row r="95" spans="1:7" hidden="1">
      <c r="A95" s="38" t="s">
        <v>96</v>
      </c>
      <c r="B95" s="61" t="s">
        <v>97</v>
      </c>
      <c r="C95" s="37"/>
      <c r="D95" s="97"/>
      <c r="E95" s="86"/>
      <c r="F95" s="86"/>
    </row>
    <row r="96" spans="1:7" hidden="1">
      <c r="A96" s="38">
        <v>1224</v>
      </c>
      <c r="B96" s="61" t="s">
        <v>98</v>
      </c>
      <c r="C96" s="37"/>
      <c r="D96" s="97"/>
      <c r="E96" s="86"/>
      <c r="F96" s="86"/>
    </row>
    <row r="97" spans="1:6">
      <c r="A97" s="38" t="s">
        <v>99</v>
      </c>
      <c r="B97" s="61" t="s">
        <v>100</v>
      </c>
      <c r="C97" s="37">
        <v>854</v>
      </c>
      <c r="D97" s="98"/>
      <c r="E97" s="86"/>
      <c r="F97" s="87"/>
    </row>
    <row r="98" spans="1:6" ht="31.5">
      <c r="A98" s="38" t="s">
        <v>101</v>
      </c>
      <c r="B98" s="61" t="s">
        <v>325</v>
      </c>
      <c r="C98" s="37">
        <v>841</v>
      </c>
      <c r="D98" s="89"/>
      <c r="E98" s="86"/>
      <c r="F98" s="87"/>
    </row>
    <row r="99" spans="1:6" hidden="1">
      <c r="A99" s="45" t="s">
        <v>102</v>
      </c>
      <c r="B99" s="42" t="s">
        <v>103</v>
      </c>
      <c r="C99" s="37"/>
      <c r="D99" s="91"/>
      <c r="E99" s="86"/>
      <c r="F99" s="86"/>
    </row>
    <row r="100" spans="1:6">
      <c r="A100" s="41" t="s">
        <v>279</v>
      </c>
      <c r="B100" s="42" t="s">
        <v>280</v>
      </c>
      <c r="C100" s="35">
        <v>68083</v>
      </c>
      <c r="D100" s="88"/>
      <c r="E100" s="86"/>
      <c r="F100" s="89"/>
    </row>
    <row r="101" spans="1:6">
      <c r="A101" s="43" t="s">
        <v>281</v>
      </c>
      <c r="B101" s="44" t="s">
        <v>104</v>
      </c>
      <c r="C101" s="35">
        <f>C105+C102</f>
        <v>14058</v>
      </c>
      <c r="D101" s="91"/>
      <c r="E101" s="86"/>
      <c r="F101" s="86"/>
    </row>
    <row r="102" spans="1:6">
      <c r="A102" s="45" t="s">
        <v>105</v>
      </c>
      <c r="B102" s="42" t="s">
        <v>106</v>
      </c>
      <c r="C102" s="37">
        <v>32</v>
      </c>
      <c r="D102" s="97"/>
      <c r="E102" s="86"/>
      <c r="F102" s="86"/>
    </row>
    <row r="103" spans="1:6">
      <c r="A103" s="38" t="s">
        <v>107</v>
      </c>
      <c r="B103" s="46" t="s">
        <v>108</v>
      </c>
      <c r="C103" s="37">
        <v>12</v>
      </c>
      <c r="D103" s="97"/>
      <c r="E103" s="86"/>
      <c r="F103" s="86"/>
    </row>
    <row r="104" spans="1:6">
      <c r="A104" s="38" t="s">
        <v>109</v>
      </c>
      <c r="B104" s="46" t="s">
        <v>110</v>
      </c>
      <c r="C104" s="37">
        <v>20</v>
      </c>
      <c r="D104" s="97"/>
      <c r="E104" s="86"/>
      <c r="F104" s="86"/>
    </row>
    <row r="105" spans="1:6">
      <c r="A105" s="45">
        <v>2120</v>
      </c>
      <c r="B105" s="42" t="s">
        <v>316</v>
      </c>
      <c r="C105" s="37">
        <f>C106+C107</f>
        <v>14026</v>
      </c>
      <c r="D105" s="89"/>
      <c r="E105" s="86"/>
      <c r="F105" s="87"/>
    </row>
    <row r="106" spans="1:6">
      <c r="A106" s="38">
        <v>2121</v>
      </c>
      <c r="B106" s="42" t="s">
        <v>317</v>
      </c>
      <c r="C106" s="37">
        <v>3236</v>
      </c>
      <c r="D106" s="86"/>
      <c r="E106" s="86"/>
      <c r="F106" s="86"/>
    </row>
    <row r="107" spans="1:6">
      <c r="A107" s="38">
        <v>2122</v>
      </c>
      <c r="B107" s="42" t="s">
        <v>318</v>
      </c>
      <c r="C107" s="37">
        <v>10790</v>
      </c>
      <c r="D107" s="86"/>
      <c r="E107" s="86"/>
      <c r="F107" s="87"/>
    </row>
    <row r="108" spans="1:6">
      <c r="A108" s="43" t="s">
        <v>282</v>
      </c>
      <c r="B108" s="42" t="s">
        <v>283</v>
      </c>
      <c r="C108" s="35">
        <f>C109+C112+C118+C128+C135+C139</f>
        <v>50550</v>
      </c>
      <c r="D108" s="93"/>
      <c r="E108" s="86"/>
      <c r="F108" s="87"/>
    </row>
    <row r="109" spans="1:6">
      <c r="A109" s="45" t="s">
        <v>115</v>
      </c>
      <c r="B109" s="42" t="s">
        <v>116</v>
      </c>
      <c r="C109" s="37">
        <f>C111</f>
        <v>180</v>
      </c>
      <c r="D109" s="81"/>
    </row>
    <row r="110" spans="1:6" ht="31.5" hidden="1">
      <c r="A110" s="78" t="s">
        <v>117</v>
      </c>
      <c r="B110" s="46" t="s">
        <v>118</v>
      </c>
      <c r="C110" s="37"/>
      <c r="D110" s="81"/>
    </row>
    <row r="111" spans="1:6">
      <c r="A111" s="38">
        <v>2219</v>
      </c>
      <c r="B111" s="46" t="s">
        <v>119</v>
      </c>
      <c r="C111" s="37">
        <v>180</v>
      </c>
      <c r="D111" s="81"/>
    </row>
    <row r="112" spans="1:6">
      <c r="A112" s="45">
        <v>2220</v>
      </c>
      <c r="B112" s="46" t="s">
        <v>319</v>
      </c>
      <c r="C112" s="37">
        <f>C113+C114+C115+C116+C117</f>
        <v>1608</v>
      </c>
      <c r="D112" s="79"/>
    </row>
    <row r="113" spans="1:9">
      <c r="A113" s="38">
        <v>2221</v>
      </c>
      <c r="B113" s="46" t="s">
        <v>330</v>
      </c>
      <c r="C113" s="37">
        <v>978</v>
      </c>
      <c r="D113" s="81"/>
      <c r="F113" s="79"/>
    </row>
    <row r="114" spans="1:9">
      <c r="A114" s="38">
        <v>2222</v>
      </c>
      <c r="B114" s="46" t="s">
        <v>331</v>
      </c>
      <c r="C114" s="37">
        <v>39</v>
      </c>
      <c r="D114" s="81"/>
    </row>
    <row r="115" spans="1:9">
      <c r="A115" s="38">
        <v>2223</v>
      </c>
      <c r="B115" s="46" t="s">
        <v>332</v>
      </c>
      <c r="C115" s="37">
        <v>495</v>
      </c>
      <c r="D115" s="81"/>
      <c r="F115" s="89"/>
    </row>
    <row r="116" spans="1:9" ht="31.5">
      <c r="A116" s="38">
        <v>2224</v>
      </c>
      <c r="B116" s="46" t="s">
        <v>333</v>
      </c>
      <c r="C116" s="37">
        <v>50</v>
      </c>
      <c r="D116" s="81"/>
      <c r="F116" s="89"/>
    </row>
    <row r="117" spans="1:9">
      <c r="A117" s="38">
        <v>2229</v>
      </c>
      <c r="B117" s="46" t="s">
        <v>334</v>
      </c>
      <c r="C117" s="37">
        <v>46</v>
      </c>
      <c r="D117" s="81"/>
      <c r="F117" s="79"/>
    </row>
    <row r="118" spans="1:9" ht="17.25" customHeight="1">
      <c r="A118" s="45" t="s">
        <v>120</v>
      </c>
      <c r="B118" s="46" t="s">
        <v>121</v>
      </c>
      <c r="C118" s="37">
        <v>42072</v>
      </c>
      <c r="D118" s="79"/>
      <c r="E118" s="30"/>
      <c r="F118" s="89"/>
    </row>
    <row r="119" spans="1:9">
      <c r="A119" s="38" t="s">
        <v>122</v>
      </c>
      <c r="B119" s="46" t="s">
        <v>326</v>
      </c>
      <c r="C119" s="37">
        <v>6050</v>
      </c>
      <c r="D119" s="99"/>
      <c r="E119" s="30"/>
      <c r="F119" s="89"/>
    </row>
    <row r="120" spans="1:9" hidden="1">
      <c r="A120" s="38">
        <v>2232</v>
      </c>
      <c r="B120" s="46" t="s">
        <v>123</v>
      </c>
      <c r="C120" s="66"/>
      <c r="D120" s="30"/>
      <c r="E120" s="30"/>
      <c r="F120" s="30"/>
    </row>
    <row r="121" spans="1:9" hidden="1">
      <c r="A121" s="38" t="s">
        <v>124</v>
      </c>
      <c r="B121" s="46" t="s">
        <v>125</v>
      </c>
      <c r="C121" s="66"/>
      <c r="D121" s="30"/>
      <c r="E121" s="30"/>
      <c r="F121" s="30"/>
    </row>
    <row r="122" spans="1:9" hidden="1">
      <c r="A122" s="38">
        <v>2234</v>
      </c>
      <c r="B122" s="46" t="s">
        <v>126</v>
      </c>
      <c r="C122" s="66"/>
      <c r="D122" s="30"/>
      <c r="E122" s="30"/>
      <c r="F122" s="30"/>
    </row>
    <row r="123" spans="1:9">
      <c r="A123" s="38">
        <v>2235</v>
      </c>
      <c r="B123" s="46" t="s">
        <v>357</v>
      </c>
      <c r="C123" s="66">
        <v>750</v>
      </c>
      <c r="D123" s="30"/>
      <c r="E123" s="30"/>
      <c r="F123" s="89"/>
    </row>
    <row r="124" spans="1:9" hidden="1">
      <c r="A124" s="38" t="s">
        <v>127</v>
      </c>
      <c r="B124" s="46" t="s">
        <v>128</v>
      </c>
      <c r="C124" s="66"/>
      <c r="D124" s="30"/>
      <c r="E124" s="30"/>
      <c r="F124" s="30"/>
    </row>
    <row r="125" spans="1:9" hidden="1">
      <c r="A125" s="38">
        <v>2237</v>
      </c>
      <c r="B125" s="47" t="s">
        <v>129</v>
      </c>
      <c r="C125" s="66"/>
      <c r="D125" s="30"/>
      <c r="E125" s="30"/>
      <c r="F125" s="30"/>
    </row>
    <row r="126" spans="1:9" hidden="1">
      <c r="A126" s="38">
        <v>2238</v>
      </c>
      <c r="B126" s="48" t="s">
        <v>130</v>
      </c>
      <c r="C126" s="66"/>
      <c r="D126" s="30"/>
      <c r="E126" s="30"/>
      <c r="F126" s="30"/>
    </row>
    <row r="127" spans="1:9">
      <c r="A127" s="38" t="s">
        <v>131</v>
      </c>
      <c r="B127" s="46" t="s">
        <v>132</v>
      </c>
      <c r="C127" s="37">
        <v>35272</v>
      </c>
      <c r="D127" s="105"/>
      <c r="E127" s="30"/>
      <c r="F127" s="89"/>
    </row>
    <row r="128" spans="1:9">
      <c r="A128" s="45" t="s">
        <v>133</v>
      </c>
      <c r="B128" s="46" t="s">
        <v>327</v>
      </c>
      <c r="C128" s="37">
        <f>C131+C132</f>
        <v>396</v>
      </c>
      <c r="D128" s="99"/>
      <c r="E128" s="30"/>
      <c r="F128" s="30"/>
      <c r="I128" s="65"/>
    </row>
    <row r="129" spans="1:6" hidden="1">
      <c r="A129" s="38" t="s">
        <v>134</v>
      </c>
      <c r="B129" s="46" t="s">
        <v>135</v>
      </c>
      <c r="C129" s="37"/>
      <c r="D129" s="30"/>
      <c r="E129" s="30"/>
      <c r="F129" s="99"/>
    </row>
    <row r="130" spans="1:6" hidden="1">
      <c r="A130" s="38" t="s">
        <v>136</v>
      </c>
      <c r="B130" s="46" t="s">
        <v>137</v>
      </c>
      <c r="C130" s="37"/>
      <c r="D130" s="30"/>
      <c r="E130" s="30"/>
      <c r="F130" s="30"/>
    </row>
    <row r="131" spans="1:6">
      <c r="A131" s="38" t="s">
        <v>138</v>
      </c>
      <c r="B131" s="46" t="s">
        <v>139</v>
      </c>
      <c r="C131" s="37">
        <v>200</v>
      </c>
      <c r="D131" s="30"/>
      <c r="E131" s="30"/>
      <c r="F131" s="30"/>
    </row>
    <row r="132" spans="1:6">
      <c r="A132" s="38" t="s">
        <v>140</v>
      </c>
      <c r="B132" s="46" t="s">
        <v>328</v>
      </c>
      <c r="C132" s="37">
        <v>196</v>
      </c>
      <c r="D132" s="30"/>
      <c r="E132" s="30"/>
      <c r="F132" s="30"/>
    </row>
    <row r="133" spans="1:6" hidden="1">
      <c r="A133" s="38" t="s">
        <v>141</v>
      </c>
      <c r="B133" s="46" t="s">
        <v>142</v>
      </c>
      <c r="C133" s="37"/>
      <c r="D133" s="30"/>
      <c r="E133" s="30"/>
      <c r="F133" s="30"/>
    </row>
    <row r="134" spans="1:6" hidden="1">
      <c r="A134" s="38">
        <v>2249</v>
      </c>
      <c r="B134" s="40" t="s">
        <v>143</v>
      </c>
      <c r="C134" s="37"/>
      <c r="D134" s="30"/>
      <c r="E134" s="30"/>
      <c r="F134" s="30"/>
    </row>
    <row r="135" spans="1:6">
      <c r="A135" s="45" t="s">
        <v>144</v>
      </c>
      <c r="B135" s="42" t="s">
        <v>145</v>
      </c>
      <c r="C135" s="37">
        <v>3486</v>
      </c>
      <c r="D135" s="30"/>
      <c r="E135" s="99"/>
      <c r="F135" s="89"/>
    </row>
    <row r="136" spans="1:6" hidden="1">
      <c r="A136" s="38">
        <v>2251</v>
      </c>
      <c r="B136" s="46" t="s">
        <v>146</v>
      </c>
      <c r="C136" s="37"/>
      <c r="D136" s="30"/>
      <c r="E136" s="30"/>
      <c r="F136" s="30"/>
    </row>
    <row r="137" spans="1:6">
      <c r="A137" s="38">
        <v>2252</v>
      </c>
      <c r="B137" s="46" t="s">
        <v>147</v>
      </c>
      <c r="C137" s="66">
        <v>1906</v>
      </c>
      <c r="D137" s="30"/>
      <c r="E137" s="30"/>
      <c r="F137" s="89"/>
    </row>
    <row r="138" spans="1:6">
      <c r="A138" s="38">
        <v>2259</v>
      </c>
      <c r="B138" s="40" t="s">
        <v>148</v>
      </c>
      <c r="C138" s="66">
        <v>1242</v>
      </c>
      <c r="D138" s="30"/>
      <c r="E138" s="30"/>
      <c r="F138" s="79"/>
    </row>
    <row r="139" spans="1:6">
      <c r="A139" s="45" t="s">
        <v>149</v>
      </c>
      <c r="B139" s="42" t="s">
        <v>150</v>
      </c>
      <c r="C139" s="37">
        <f>C140</f>
        <v>2808</v>
      </c>
      <c r="D139" s="30"/>
      <c r="E139" s="30"/>
      <c r="F139" s="99"/>
    </row>
    <row r="140" spans="1:6">
      <c r="A140" s="38" t="s">
        <v>151</v>
      </c>
      <c r="B140" s="46" t="s">
        <v>152</v>
      </c>
      <c r="C140" s="37">
        <v>2808</v>
      </c>
      <c r="D140" s="30"/>
      <c r="E140" s="30"/>
      <c r="F140" s="30"/>
    </row>
    <row r="141" spans="1:6" hidden="1">
      <c r="A141" s="38" t="s">
        <v>153</v>
      </c>
      <c r="B141" s="46" t="s">
        <v>154</v>
      </c>
      <c r="C141" s="37"/>
      <c r="D141" s="30"/>
      <c r="E141" s="30"/>
      <c r="F141" s="30"/>
    </row>
    <row r="142" spans="1:6" hidden="1">
      <c r="A142" s="38">
        <v>2264</v>
      </c>
      <c r="B142" s="39" t="s">
        <v>155</v>
      </c>
      <c r="C142" s="37"/>
      <c r="D142" s="30"/>
      <c r="E142" s="30"/>
      <c r="F142" s="30"/>
    </row>
    <row r="143" spans="1:6" hidden="1">
      <c r="A143" s="38" t="s">
        <v>156</v>
      </c>
      <c r="B143" s="46" t="s">
        <v>157</v>
      </c>
      <c r="C143" s="37"/>
      <c r="D143" s="30"/>
      <c r="E143" s="30"/>
      <c r="F143" s="30"/>
    </row>
    <row r="144" spans="1:6" hidden="1">
      <c r="A144" s="45" t="s">
        <v>158</v>
      </c>
      <c r="B144" s="42" t="s">
        <v>159</v>
      </c>
      <c r="C144" s="37"/>
      <c r="D144" s="30"/>
      <c r="E144" s="30"/>
      <c r="F144" s="30"/>
    </row>
    <row r="145" spans="1:6" hidden="1">
      <c r="A145" s="56">
        <v>2276</v>
      </c>
      <c r="B145" s="40" t="s">
        <v>160</v>
      </c>
      <c r="C145" s="37"/>
      <c r="D145" s="30"/>
      <c r="E145" s="30"/>
      <c r="F145" s="30"/>
    </row>
    <row r="146" spans="1:6" hidden="1">
      <c r="A146" s="56">
        <v>2279</v>
      </c>
      <c r="B146" s="61" t="s">
        <v>161</v>
      </c>
      <c r="C146" s="37"/>
      <c r="D146" s="30"/>
      <c r="E146" s="30"/>
      <c r="F146" s="30"/>
    </row>
    <row r="147" spans="1:6" hidden="1">
      <c r="A147" s="45" t="s">
        <v>162</v>
      </c>
      <c r="B147" s="42" t="s">
        <v>163</v>
      </c>
      <c r="C147" s="37"/>
      <c r="D147" s="30"/>
      <c r="E147" s="30"/>
      <c r="F147" s="30"/>
    </row>
    <row r="148" spans="1:6" hidden="1">
      <c r="A148" s="38">
        <v>2281</v>
      </c>
      <c r="B148" s="62" t="s">
        <v>164</v>
      </c>
      <c r="C148" s="37"/>
      <c r="D148" s="30"/>
      <c r="E148" s="30"/>
      <c r="F148" s="30"/>
    </row>
    <row r="149" spans="1:6" hidden="1">
      <c r="A149" s="56">
        <v>2282</v>
      </c>
      <c r="B149" s="42" t="s">
        <v>165</v>
      </c>
      <c r="C149" s="37"/>
      <c r="D149" s="30"/>
      <c r="E149" s="30"/>
      <c r="F149" s="30"/>
    </row>
    <row r="150" spans="1:6" s="9" customFormat="1" ht="31.5" hidden="1">
      <c r="A150" s="52">
        <v>2290</v>
      </c>
      <c r="B150" s="61" t="s">
        <v>166</v>
      </c>
      <c r="C150" s="37"/>
      <c r="D150" s="106"/>
      <c r="E150" s="106"/>
      <c r="F150" s="106"/>
    </row>
    <row r="151" spans="1:6" ht="31.5">
      <c r="A151" s="43" t="s">
        <v>284</v>
      </c>
      <c r="B151" s="42" t="s">
        <v>285</v>
      </c>
      <c r="C151" s="35">
        <v>3475</v>
      </c>
      <c r="D151" s="89"/>
      <c r="E151" s="97"/>
      <c r="F151" s="89"/>
    </row>
    <row r="152" spans="1:6">
      <c r="A152" s="45" t="s">
        <v>167</v>
      </c>
      <c r="B152" s="42" t="s">
        <v>329</v>
      </c>
      <c r="C152" s="37">
        <v>3470</v>
      </c>
      <c r="D152" s="89"/>
      <c r="E152" s="97"/>
      <c r="F152" s="79"/>
    </row>
    <row r="153" spans="1:6">
      <c r="A153" s="38" t="s">
        <v>168</v>
      </c>
      <c r="B153" s="46" t="s">
        <v>169</v>
      </c>
      <c r="C153" s="37">
        <v>2600</v>
      </c>
      <c r="D153" s="89"/>
      <c r="E153" s="97"/>
      <c r="F153" s="79"/>
    </row>
    <row r="154" spans="1:6">
      <c r="A154" s="38" t="s">
        <v>170</v>
      </c>
      <c r="B154" s="46" t="s">
        <v>171</v>
      </c>
      <c r="C154" s="37">
        <v>260</v>
      </c>
      <c r="D154" s="97"/>
      <c r="E154" s="97"/>
      <c r="F154" s="79"/>
    </row>
    <row r="155" spans="1:6">
      <c r="A155" s="38">
        <v>2314</v>
      </c>
      <c r="B155" s="46" t="s">
        <v>337</v>
      </c>
      <c r="C155" s="37">
        <v>610</v>
      </c>
      <c r="D155" s="97"/>
      <c r="E155" s="89"/>
      <c r="F155" s="89"/>
    </row>
    <row r="156" spans="1:6">
      <c r="A156" s="45" t="s">
        <v>183</v>
      </c>
      <c r="B156" s="42" t="s">
        <v>338</v>
      </c>
      <c r="C156" s="37">
        <v>5</v>
      </c>
      <c r="D156" s="97"/>
      <c r="E156" s="97"/>
      <c r="F156" s="89"/>
    </row>
    <row r="157" spans="1:6" hidden="1">
      <c r="A157" s="45" t="s">
        <v>172</v>
      </c>
      <c r="B157" s="42" t="s">
        <v>173</v>
      </c>
      <c r="C157" s="37"/>
    </row>
    <row r="158" spans="1:6" hidden="1">
      <c r="A158" s="38" t="s">
        <v>174</v>
      </c>
      <c r="B158" s="46" t="s">
        <v>175</v>
      </c>
      <c r="C158" s="37"/>
    </row>
    <row r="159" spans="1:6" hidden="1">
      <c r="A159" s="38" t="s">
        <v>176</v>
      </c>
      <c r="B159" s="46" t="s">
        <v>177</v>
      </c>
      <c r="C159" s="37"/>
    </row>
    <row r="160" spans="1:6" hidden="1">
      <c r="A160" s="45" t="s">
        <v>178</v>
      </c>
      <c r="B160" s="42" t="s">
        <v>179</v>
      </c>
      <c r="C160" s="37"/>
    </row>
    <row r="161" spans="1:3" ht="31.5" hidden="1">
      <c r="A161" s="45" t="s">
        <v>180</v>
      </c>
      <c r="B161" s="42" t="s">
        <v>181</v>
      </c>
      <c r="C161" s="37"/>
    </row>
    <row r="162" spans="1:3" hidden="1">
      <c r="A162" s="56">
        <v>2341</v>
      </c>
      <c r="B162" s="42" t="s">
        <v>182</v>
      </c>
      <c r="C162" s="37"/>
    </row>
    <row r="163" spans="1:3" hidden="1">
      <c r="A163" s="45" t="s">
        <v>183</v>
      </c>
      <c r="B163" s="42" t="s">
        <v>184</v>
      </c>
      <c r="C163" s="37"/>
    </row>
    <row r="164" spans="1:3" hidden="1">
      <c r="A164" s="45" t="s">
        <v>185</v>
      </c>
      <c r="B164" s="42" t="s">
        <v>186</v>
      </c>
      <c r="C164" s="37"/>
    </row>
    <row r="165" spans="1:3" hidden="1">
      <c r="A165" s="45" t="s">
        <v>187</v>
      </c>
      <c r="B165" s="42" t="s">
        <v>188</v>
      </c>
      <c r="C165" s="37"/>
    </row>
    <row r="166" spans="1:3" hidden="1">
      <c r="A166" s="45" t="s">
        <v>189</v>
      </c>
      <c r="B166" s="42" t="s">
        <v>190</v>
      </c>
      <c r="C166" s="37"/>
    </row>
    <row r="167" spans="1:3" hidden="1">
      <c r="A167" s="45" t="s">
        <v>191</v>
      </c>
      <c r="B167" s="42" t="s">
        <v>192</v>
      </c>
      <c r="C167" s="37"/>
    </row>
    <row r="168" spans="1:3" hidden="1">
      <c r="A168" s="49" t="s">
        <v>193</v>
      </c>
      <c r="B168" s="49" t="s">
        <v>194</v>
      </c>
      <c r="C168" s="35"/>
    </row>
    <row r="169" spans="1:3" hidden="1">
      <c r="A169" s="50" t="s">
        <v>195</v>
      </c>
      <c r="B169" s="48" t="s">
        <v>196</v>
      </c>
      <c r="C169" s="37"/>
    </row>
    <row r="170" spans="1:3" hidden="1">
      <c r="A170" s="51" t="s">
        <v>197</v>
      </c>
      <c r="B170" s="48" t="s">
        <v>198</v>
      </c>
      <c r="C170" s="37"/>
    </row>
    <row r="171" spans="1:3" hidden="1">
      <c r="A171" s="54" t="s">
        <v>199</v>
      </c>
      <c r="B171" s="49" t="s">
        <v>200</v>
      </c>
      <c r="C171" s="35"/>
    </row>
    <row r="172" spans="1:3" hidden="1">
      <c r="A172" s="54">
        <v>3000</v>
      </c>
      <c r="B172" s="49" t="s">
        <v>201</v>
      </c>
      <c r="C172" s="35"/>
    </row>
    <row r="173" spans="1:3" ht="31.5" hidden="1">
      <c r="A173" s="63" t="s">
        <v>202</v>
      </c>
      <c r="B173" s="48" t="s">
        <v>203</v>
      </c>
      <c r="C173" s="37"/>
    </row>
    <row r="174" spans="1:3" hidden="1">
      <c r="A174" s="50" t="s">
        <v>204</v>
      </c>
      <c r="B174" s="48" t="s">
        <v>205</v>
      </c>
      <c r="C174" s="37"/>
    </row>
    <row r="175" spans="1:3" hidden="1">
      <c r="A175" s="58" t="s">
        <v>199</v>
      </c>
      <c r="B175" s="44" t="s">
        <v>200</v>
      </c>
      <c r="C175" s="37"/>
    </row>
    <row r="176" spans="1:3" hidden="1">
      <c r="A176" s="58" t="s">
        <v>206</v>
      </c>
      <c r="B176" s="42" t="s">
        <v>286</v>
      </c>
      <c r="C176" s="37"/>
    </row>
    <row r="177" spans="1:3" hidden="1">
      <c r="A177" s="58" t="s">
        <v>207</v>
      </c>
      <c r="B177" s="42" t="s">
        <v>287</v>
      </c>
      <c r="C177" s="37"/>
    </row>
    <row r="178" spans="1:3" ht="31.5" hidden="1">
      <c r="A178" s="43" t="s">
        <v>288</v>
      </c>
      <c r="B178" s="42" t="s">
        <v>289</v>
      </c>
      <c r="C178" s="37"/>
    </row>
    <row r="179" spans="1:3" hidden="1">
      <c r="A179" s="45" t="s">
        <v>208</v>
      </c>
      <c r="B179" s="42" t="s">
        <v>209</v>
      </c>
      <c r="C179" s="37"/>
    </row>
    <row r="180" spans="1:3" hidden="1">
      <c r="A180" s="45" t="s">
        <v>210</v>
      </c>
      <c r="B180" s="42" t="s">
        <v>211</v>
      </c>
      <c r="C180" s="37"/>
    </row>
    <row r="181" spans="1:3" hidden="1">
      <c r="A181" s="45" t="s">
        <v>212</v>
      </c>
      <c r="B181" s="42" t="s">
        <v>213</v>
      </c>
      <c r="C181" s="37"/>
    </row>
    <row r="182" spans="1:3" ht="47.25" hidden="1">
      <c r="A182" s="45" t="s">
        <v>214</v>
      </c>
      <c r="B182" s="42" t="s">
        <v>290</v>
      </c>
      <c r="C182" s="37"/>
    </row>
    <row r="183" spans="1:3" hidden="1">
      <c r="A183" s="45" t="s">
        <v>215</v>
      </c>
      <c r="B183" s="42" t="s">
        <v>216</v>
      </c>
      <c r="C183" s="37"/>
    </row>
    <row r="184" spans="1:3" ht="31.5" hidden="1">
      <c r="A184" s="45" t="s">
        <v>217</v>
      </c>
      <c r="B184" s="42" t="s">
        <v>218</v>
      </c>
      <c r="C184" s="37"/>
    </row>
    <row r="185" spans="1:3" hidden="1">
      <c r="A185" s="56">
        <v>3261</v>
      </c>
      <c r="B185" s="42" t="s">
        <v>219</v>
      </c>
      <c r="C185" s="37"/>
    </row>
    <row r="186" spans="1:3" hidden="1">
      <c r="A186" s="56">
        <v>3263</v>
      </c>
      <c r="B186" s="42" t="s">
        <v>220</v>
      </c>
      <c r="C186" s="37"/>
    </row>
    <row r="187" spans="1:3" hidden="1">
      <c r="A187" s="45" t="s">
        <v>221</v>
      </c>
      <c r="B187" s="42" t="s">
        <v>222</v>
      </c>
      <c r="C187" s="37"/>
    </row>
    <row r="188" spans="1:3" ht="31.5" hidden="1">
      <c r="A188" s="43" t="s">
        <v>291</v>
      </c>
      <c r="B188" s="42" t="s">
        <v>292</v>
      </c>
      <c r="C188" s="37"/>
    </row>
    <row r="189" spans="1:3" hidden="1">
      <c r="A189" s="43" t="s">
        <v>293</v>
      </c>
      <c r="B189" s="42" t="s">
        <v>294</v>
      </c>
      <c r="C189" s="37"/>
    </row>
    <row r="190" spans="1:3" ht="31.5" hidden="1">
      <c r="A190" s="54">
        <v>3800</v>
      </c>
      <c r="B190" s="44" t="s">
        <v>223</v>
      </c>
      <c r="C190" s="37"/>
    </row>
    <row r="191" spans="1:3" hidden="1">
      <c r="A191" s="43" t="s">
        <v>295</v>
      </c>
      <c r="B191" s="42" t="s">
        <v>296</v>
      </c>
      <c r="C191" s="37"/>
    </row>
    <row r="192" spans="1:3" hidden="1">
      <c r="A192" s="58" t="s">
        <v>224</v>
      </c>
      <c r="B192" s="42" t="s">
        <v>297</v>
      </c>
      <c r="C192" s="37"/>
    </row>
    <row r="193" spans="1:3" hidden="1">
      <c r="A193" s="43" t="s">
        <v>298</v>
      </c>
      <c r="B193" s="42" t="s">
        <v>299</v>
      </c>
      <c r="C193" s="37"/>
    </row>
    <row r="194" spans="1:3" hidden="1">
      <c r="A194" s="45" t="s">
        <v>225</v>
      </c>
      <c r="B194" s="42" t="s">
        <v>226</v>
      </c>
      <c r="C194" s="37"/>
    </row>
    <row r="195" spans="1:3" hidden="1">
      <c r="A195" s="45" t="s">
        <v>227</v>
      </c>
      <c r="B195" s="42" t="s">
        <v>228</v>
      </c>
      <c r="C195" s="37"/>
    </row>
    <row r="196" spans="1:3" hidden="1">
      <c r="A196" s="43" t="s">
        <v>300</v>
      </c>
      <c r="B196" s="42" t="s">
        <v>301</v>
      </c>
      <c r="C196" s="37"/>
    </row>
    <row r="197" spans="1:3" hidden="1">
      <c r="A197" s="58" t="s">
        <v>229</v>
      </c>
      <c r="B197" s="44" t="s">
        <v>230</v>
      </c>
      <c r="C197" s="35"/>
    </row>
    <row r="198" spans="1:3" hidden="1">
      <c r="A198" s="43" t="s">
        <v>302</v>
      </c>
      <c r="B198" s="42" t="s">
        <v>303</v>
      </c>
      <c r="C198" s="37"/>
    </row>
    <row r="199" spans="1:3" hidden="1">
      <c r="A199" s="45" t="s">
        <v>231</v>
      </c>
      <c r="B199" s="42" t="s">
        <v>232</v>
      </c>
      <c r="C199" s="37"/>
    </row>
    <row r="200" spans="1:3" hidden="1">
      <c r="A200" s="45" t="s">
        <v>233</v>
      </c>
      <c r="B200" s="42" t="s">
        <v>234</v>
      </c>
      <c r="C200" s="37"/>
    </row>
    <row r="201" spans="1:3" hidden="1">
      <c r="A201" s="45">
        <v>7630</v>
      </c>
      <c r="B201" s="42" t="s">
        <v>235</v>
      </c>
      <c r="C201" s="37"/>
    </row>
    <row r="202" spans="1:3" hidden="1">
      <c r="A202" s="43" t="s">
        <v>304</v>
      </c>
      <c r="B202" s="42" t="s">
        <v>305</v>
      </c>
      <c r="C202" s="35"/>
    </row>
    <row r="203" spans="1:3" hidden="1">
      <c r="A203" s="45" t="s">
        <v>236</v>
      </c>
      <c r="B203" s="42" t="s">
        <v>237</v>
      </c>
      <c r="C203" s="37"/>
    </row>
    <row r="204" spans="1:3" hidden="1">
      <c r="A204" s="45" t="s">
        <v>238</v>
      </c>
      <c r="B204" s="42" t="s">
        <v>239</v>
      </c>
      <c r="C204" s="37"/>
    </row>
    <row r="205" spans="1:3" hidden="1">
      <c r="A205" s="58" t="s">
        <v>240</v>
      </c>
      <c r="B205" s="44" t="s">
        <v>241</v>
      </c>
      <c r="C205" s="37"/>
    </row>
    <row r="206" spans="1:3" hidden="1">
      <c r="A206" s="58" t="s">
        <v>242</v>
      </c>
      <c r="B206" s="44" t="s">
        <v>243</v>
      </c>
      <c r="C206" s="37"/>
    </row>
    <row r="207" spans="1:3" ht="31.5" hidden="1">
      <c r="A207" s="45" t="s">
        <v>244</v>
      </c>
      <c r="B207" s="42" t="s">
        <v>245</v>
      </c>
      <c r="C207" s="37"/>
    </row>
    <row r="208" spans="1:3" ht="31.5" hidden="1">
      <c r="A208" s="45" t="s">
        <v>246</v>
      </c>
      <c r="B208" s="42" t="s">
        <v>247</v>
      </c>
      <c r="C208" s="37"/>
    </row>
    <row r="209" spans="1:6" hidden="1">
      <c r="A209" s="43" t="s">
        <v>306</v>
      </c>
      <c r="B209" s="42" t="s">
        <v>307</v>
      </c>
      <c r="C209" s="37"/>
    </row>
    <row r="210" spans="1:6" hidden="1">
      <c r="A210" s="45" t="s">
        <v>248</v>
      </c>
      <c r="B210" s="42" t="s">
        <v>249</v>
      </c>
      <c r="C210" s="37"/>
    </row>
    <row r="211" spans="1:6" ht="31.5" hidden="1">
      <c r="A211" s="45" t="s">
        <v>250</v>
      </c>
      <c r="B211" s="42" t="s">
        <v>251</v>
      </c>
      <c r="C211" s="37"/>
    </row>
    <row r="212" spans="1:6" ht="31.5" hidden="1">
      <c r="A212" s="45" t="s">
        <v>252</v>
      </c>
      <c r="B212" s="42" t="s">
        <v>253</v>
      </c>
      <c r="C212" s="37"/>
    </row>
    <row r="213" spans="1:6" hidden="1">
      <c r="A213" s="45" t="s">
        <v>254</v>
      </c>
      <c r="B213" s="42" t="s">
        <v>255</v>
      </c>
      <c r="C213" s="37"/>
    </row>
    <row r="214" spans="1:6" hidden="1">
      <c r="A214" s="45" t="s">
        <v>256</v>
      </c>
      <c r="B214" s="42" t="s">
        <v>257</v>
      </c>
      <c r="C214" s="37"/>
    </row>
    <row r="215" spans="1:6" hidden="1">
      <c r="A215" s="43" t="s">
        <v>308</v>
      </c>
      <c r="B215" s="42" t="s">
        <v>309</v>
      </c>
      <c r="C215" s="37"/>
    </row>
    <row r="216" spans="1:6" hidden="1">
      <c r="A216" s="43" t="s">
        <v>310</v>
      </c>
      <c r="B216" s="42" t="s">
        <v>311</v>
      </c>
      <c r="C216" s="37"/>
    </row>
    <row r="217" spans="1:6" ht="31.5" hidden="1">
      <c r="A217" s="45" t="s">
        <v>258</v>
      </c>
      <c r="B217" s="42" t="s">
        <v>259</v>
      </c>
      <c r="C217" s="37"/>
    </row>
    <row r="218" spans="1:6" ht="47.25" hidden="1">
      <c r="A218" s="45" t="s">
        <v>260</v>
      </c>
      <c r="B218" s="42" t="s">
        <v>261</v>
      </c>
      <c r="C218" s="37"/>
    </row>
    <row r="219" spans="1:6" ht="31.5" hidden="1">
      <c r="A219" s="45" t="s">
        <v>262</v>
      </c>
      <c r="B219" s="42" t="s">
        <v>263</v>
      </c>
      <c r="C219" s="37"/>
    </row>
    <row r="220" spans="1:6">
      <c r="A220" s="58" t="s">
        <v>264</v>
      </c>
      <c r="B220" s="44" t="s">
        <v>265</v>
      </c>
      <c r="C220" s="35">
        <v>11000</v>
      </c>
      <c r="D220" s="65"/>
      <c r="F220" s="79"/>
    </row>
    <row r="221" spans="1:6">
      <c r="A221" s="54">
        <v>5000</v>
      </c>
      <c r="B221" s="42" t="s">
        <v>312</v>
      </c>
      <c r="C221" s="35">
        <v>11000</v>
      </c>
      <c r="D221" s="65"/>
      <c r="F221" s="79"/>
    </row>
    <row r="222" spans="1:6">
      <c r="A222" s="71">
        <v>5100</v>
      </c>
      <c r="B222" s="44" t="s">
        <v>321</v>
      </c>
      <c r="C222" s="35">
        <v>11000</v>
      </c>
      <c r="D222" s="65"/>
      <c r="E222" s="79"/>
      <c r="F222" s="79"/>
    </row>
    <row r="223" spans="1:6">
      <c r="A223" s="72">
        <v>5120</v>
      </c>
      <c r="B223" s="42" t="s">
        <v>266</v>
      </c>
      <c r="C223" s="37">
        <v>11000</v>
      </c>
      <c r="D223" s="65"/>
      <c r="F223" s="79"/>
    </row>
    <row r="224" spans="1:6">
      <c r="A224" s="73">
        <v>5121</v>
      </c>
      <c r="B224" s="42" t="s">
        <v>322</v>
      </c>
      <c r="C224" s="37">
        <v>11000</v>
      </c>
      <c r="D224" s="65"/>
      <c r="F224" s="79"/>
    </row>
    <row r="225" spans="1:7" hidden="1">
      <c r="A225" s="43" t="s">
        <v>313</v>
      </c>
      <c r="B225" s="42" t="s">
        <v>314</v>
      </c>
      <c r="C225" s="35"/>
    </row>
    <row r="226" spans="1:7" hidden="1">
      <c r="A226" s="72" t="s">
        <v>267</v>
      </c>
      <c r="B226" s="42" t="s">
        <v>268</v>
      </c>
      <c r="C226" s="37"/>
    </row>
    <row r="227" spans="1:7" hidden="1">
      <c r="A227" s="73">
        <v>5232</v>
      </c>
      <c r="B227" s="42" t="s">
        <v>323</v>
      </c>
      <c r="C227" s="37"/>
      <c r="E227" s="79"/>
    </row>
    <row r="228" spans="1:7" hidden="1">
      <c r="A228" s="73" t="s">
        <v>339</v>
      </c>
      <c r="B228" s="42" t="s">
        <v>340</v>
      </c>
      <c r="C228" s="37"/>
    </row>
    <row r="229" spans="1:7" hidden="1">
      <c r="A229" s="73">
        <v>5238</v>
      </c>
      <c r="B229" s="42" t="s">
        <v>341</v>
      </c>
      <c r="C229" s="37"/>
      <c r="E229" s="79"/>
    </row>
    <row r="230" spans="1:7" hidden="1">
      <c r="A230" s="73" t="s">
        <v>342</v>
      </c>
      <c r="B230" s="74" t="s">
        <v>350</v>
      </c>
      <c r="C230" s="37"/>
    </row>
    <row r="231" spans="1:7" hidden="1">
      <c r="A231" s="73" t="s">
        <v>343</v>
      </c>
      <c r="B231" s="74" t="s">
        <v>351</v>
      </c>
      <c r="C231" s="37"/>
    </row>
    <row r="232" spans="1:7" hidden="1">
      <c r="A232" s="73">
        <v>5239</v>
      </c>
      <c r="B232" s="42" t="s">
        <v>344</v>
      </c>
      <c r="C232" s="37"/>
    </row>
    <row r="233" spans="1:7" hidden="1">
      <c r="A233" s="75" t="s">
        <v>345</v>
      </c>
      <c r="B233" s="42" t="s">
        <v>345</v>
      </c>
      <c r="C233" s="37"/>
    </row>
    <row r="234" spans="1:7" ht="18.75" customHeight="1">
      <c r="A234" s="58" t="s">
        <v>346</v>
      </c>
      <c r="B234" s="76" t="s">
        <v>269</v>
      </c>
      <c r="C234" s="35">
        <v>0</v>
      </c>
    </row>
    <row r="236" spans="1:7" ht="15.75" customHeight="1">
      <c r="A236" s="26" t="s">
        <v>272</v>
      </c>
      <c r="B236" s="27"/>
      <c r="C236" s="28"/>
    </row>
    <row r="237" spans="1:7" ht="15.75" customHeight="1">
      <c r="A237" s="29" t="s">
        <v>347</v>
      </c>
      <c r="B237" s="26" t="s">
        <v>320</v>
      </c>
      <c r="C237" s="30"/>
    </row>
    <row r="238" spans="1:7" ht="15.75" customHeight="1">
      <c r="A238" s="31" t="str">
        <f>C6</f>
        <v>2018. gada 13. novembrī</v>
      </c>
    </row>
    <row r="239" spans="1:7" s="2" customFormat="1">
      <c r="A239" s="77" t="s">
        <v>348</v>
      </c>
      <c r="C239" s="5"/>
      <c r="D239" s="3"/>
      <c r="E239" s="3"/>
      <c r="F239" s="3"/>
      <c r="G239" s="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1" manualBreakCount="1"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9"/>
  <sheetViews>
    <sheetView zoomScaleNormal="100" workbookViewId="0"/>
  </sheetViews>
  <sheetFormatPr defaultRowHeight="15.75"/>
  <cols>
    <col min="1" max="1" width="27.5" style="1" customWidth="1"/>
    <col min="2" max="2" width="70.75" style="2" customWidth="1"/>
    <col min="3" max="3" width="12.625" style="5" customWidth="1"/>
    <col min="4" max="4" width="9" style="10"/>
    <col min="5" max="5" width="9" style="112"/>
    <col min="6" max="6" width="9" style="10"/>
    <col min="7" max="16384" width="9" style="3"/>
  </cols>
  <sheetData>
    <row r="1" spans="1:3" ht="18.75">
      <c r="A1" s="4"/>
      <c r="C1" s="7" t="s">
        <v>0</v>
      </c>
    </row>
    <row r="2" spans="1:3" ht="18.75">
      <c r="A2" s="4"/>
      <c r="C2" s="53" t="s">
        <v>272</v>
      </c>
    </row>
    <row r="3" spans="1:3" ht="18.75">
      <c r="A3" s="4"/>
      <c r="C3" s="53" t="s">
        <v>349</v>
      </c>
    </row>
    <row r="4" spans="1:3" ht="18.75">
      <c r="A4" s="4"/>
      <c r="C4" s="8" t="s">
        <v>315</v>
      </c>
    </row>
    <row r="5" spans="1:3" ht="18.75">
      <c r="A5" s="4"/>
      <c r="C5" s="64"/>
    </row>
    <row r="6" spans="1:3" ht="18.75">
      <c r="A6" s="4"/>
      <c r="C6" s="53" t="s">
        <v>390</v>
      </c>
    </row>
    <row r="7" spans="1:3" ht="18.75">
      <c r="A7" s="4"/>
      <c r="B7" s="3"/>
      <c r="C7" s="10"/>
    </row>
    <row r="8" spans="1:3" ht="18.75">
      <c r="A8" s="4"/>
    </row>
    <row r="9" spans="1:3">
      <c r="B9" s="11" t="s">
        <v>1</v>
      </c>
    </row>
    <row r="10" spans="1:3">
      <c r="B10" s="11" t="s">
        <v>2</v>
      </c>
    </row>
    <row r="11" spans="1:3">
      <c r="B11" s="11" t="s">
        <v>354</v>
      </c>
    </row>
    <row r="12" spans="1:3">
      <c r="B12" s="11" t="s">
        <v>391</v>
      </c>
    </row>
    <row r="13" spans="1:3" ht="18.75">
      <c r="A13" s="12"/>
      <c r="B13" s="13"/>
    </row>
    <row r="14" spans="1:3">
      <c r="C14" s="14" t="s">
        <v>3</v>
      </c>
    </row>
    <row r="16" spans="1:3">
      <c r="A16" s="15" t="s">
        <v>4</v>
      </c>
      <c r="B16" s="16" t="s">
        <v>270</v>
      </c>
      <c r="C16" s="17" t="s">
        <v>271</v>
      </c>
    </row>
    <row r="17" spans="1:6">
      <c r="A17" s="18" t="s">
        <v>5</v>
      </c>
      <c r="B17" s="18" t="s">
        <v>6</v>
      </c>
      <c r="C17" s="6"/>
    </row>
    <row r="18" spans="1:6">
      <c r="A18" s="18" t="s">
        <v>7</v>
      </c>
      <c r="B18" s="19" t="s">
        <v>8</v>
      </c>
      <c r="C18" s="20" t="s">
        <v>9</v>
      </c>
    </row>
    <row r="19" spans="1:6">
      <c r="A19" s="18" t="s">
        <v>10</v>
      </c>
      <c r="B19" s="19" t="s">
        <v>11</v>
      </c>
      <c r="C19" s="20" t="s">
        <v>12</v>
      </c>
    </row>
    <row r="20" spans="1:6">
      <c r="A20" s="18" t="s">
        <v>13</v>
      </c>
      <c r="B20" s="19" t="s">
        <v>14</v>
      </c>
      <c r="C20" s="21">
        <v>13</v>
      </c>
    </row>
    <row r="21" spans="1:6" ht="18.75">
      <c r="A21" s="12"/>
      <c r="B21" s="22"/>
    </row>
    <row r="22" spans="1:6" ht="18" customHeight="1"/>
    <row r="23" spans="1:6">
      <c r="B23" s="23" t="s">
        <v>15</v>
      </c>
    </row>
    <row r="24" spans="1:6">
      <c r="B24" s="11" t="s">
        <v>391</v>
      </c>
    </row>
    <row r="25" spans="1:6" s="70" customFormat="1">
      <c r="A25" s="67"/>
      <c r="B25" s="68"/>
      <c r="C25" s="69"/>
      <c r="D25" s="117"/>
      <c r="E25" s="116"/>
      <c r="F25" s="117"/>
    </row>
    <row r="26" spans="1:6" ht="6" customHeight="1"/>
    <row r="27" spans="1:6" ht="38.25">
      <c r="A27" s="24" t="s">
        <v>16</v>
      </c>
      <c r="B27" s="24" t="s">
        <v>17</v>
      </c>
      <c r="C27" s="24" t="s">
        <v>358</v>
      </c>
      <c r="D27" s="118" t="s">
        <v>359</v>
      </c>
      <c r="E27" s="119" t="s">
        <v>365</v>
      </c>
      <c r="F27" s="118" t="s">
        <v>362</v>
      </c>
    </row>
    <row r="28" spans="1:6">
      <c r="A28" s="32">
        <v>1</v>
      </c>
      <c r="B28" s="33">
        <v>2</v>
      </c>
      <c r="C28" s="34">
        <v>3</v>
      </c>
    </row>
    <row r="29" spans="1:6" s="25" customFormat="1">
      <c r="A29" s="54" t="s">
        <v>18</v>
      </c>
      <c r="B29" s="55" t="s">
        <v>19</v>
      </c>
      <c r="C29" s="35">
        <f>C68</f>
        <v>196563</v>
      </c>
      <c r="D29" s="10">
        <v>8000</v>
      </c>
      <c r="E29" s="112"/>
      <c r="F29" s="110">
        <f>C29+D29</f>
        <v>204563</v>
      </c>
    </row>
    <row r="30" spans="1:6" ht="31.5" hidden="1">
      <c r="A30" s="54">
        <v>21300</v>
      </c>
      <c r="B30" s="44" t="s">
        <v>20</v>
      </c>
      <c r="C30" s="35"/>
    </row>
    <row r="31" spans="1:6" ht="31.5" hidden="1">
      <c r="A31" s="45">
        <v>21310</v>
      </c>
      <c r="B31" s="42" t="s">
        <v>21</v>
      </c>
      <c r="C31" s="35"/>
    </row>
    <row r="32" spans="1:6" ht="31.5" hidden="1">
      <c r="A32" s="45">
        <v>21320</v>
      </c>
      <c r="B32" s="42" t="s">
        <v>22</v>
      </c>
      <c r="C32" s="35"/>
    </row>
    <row r="33" spans="1:3" ht="31.5" hidden="1">
      <c r="A33" s="45">
        <v>21330</v>
      </c>
      <c r="B33" s="42" t="s">
        <v>23</v>
      </c>
      <c r="C33" s="35"/>
    </row>
    <row r="34" spans="1:3" ht="31.5" hidden="1">
      <c r="A34" s="45">
        <v>21340</v>
      </c>
      <c r="B34" s="42" t="s">
        <v>24</v>
      </c>
      <c r="C34" s="35"/>
    </row>
    <row r="35" spans="1:3" hidden="1">
      <c r="A35" s="45">
        <v>21350</v>
      </c>
      <c r="B35" s="42" t="s">
        <v>25</v>
      </c>
      <c r="C35" s="35"/>
    </row>
    <row r="36" spans="1:3" hidden="1">
      <c r="A36" s="45">
        <v>21360</v>
      </c>
      <c r="B36" s="42" t="s">
        <v>26</v>
      </c>
      <c r="C36" s="35"/>
    </row>
    <row r="37" spans="1:3" hidden="1">
      <c r="A37" s="45">
        <v>21370</v>
      </c>
      <c r="B37" s="42" t="s">
        <v>27</v>
      </c>
      <c r="C37" s="35"/>
    </row>
    <row r="38" spans="1:3" hidden="1">
      <c r="A38" s="45">
        <v>21380</v>
      </c>
      <c r="B38" s="42" t="s">
        <v>28</v>
      </c>
      <c r="C38" s="35"/>
    </row>
    <row r="39" spans="1:3" hidden="1">
      <c r="A39" s="45">
        <v>21390</v>
      </c>
      <c r="B39" s="42" t="s">
        <v>29</v>
      </c>
      <c r="C39" s="35"/>
    </row>
    <row r="40" spans="1:3" hidden="1">
      <c r="A40" s="57" t="s">
        <v>30</v>
      </c>
      <c r="B40" s="36" t="s">
        <v>31</v>
      </c>
      <c r="C40" s="37"/>
    </row>
    <row r="41" spans="1:3" ht="31.5" hidden="1">
      <c r="A41" s="54">
        <v>21400</v>
      </c>
      <c r="B41" s="42" t="s">
        <v>32</v>
      </c>
      <c r="C41" s="35"/>
    </row>
    <row r="42" spans="1:3" ht="31.5" hidden="1">
      <c r="A42" s="45">
        <v>21410</v>
      </c>
      <c r="B42" s="42" t="s">
        <v>33</v>
      </c>
      <c r="C42" s="35"/>
    </row>
    <row r="43" spans="1:3" hidden="1">
      <c r="A43" s="45">
        <v>21420</v>
      </c>
      <c r="B43" s="42" t="s">
        <v>34</v>
      </c>
      <c r="C43" s="35"/>
    </row>
    <row r="44" spans="1:3" hidden="1">
      <c r="A44" s="45">
        <v>21490</v>
      </c>
      <c r="B44" s="42" t="s">
        <v>35</v>
      </c>
      <c r="C44" s="35"/>
    </row>
    <row r="45" spans="1:3" hidden="1">
      <c r="A45" s="56">
        <v>21499</v>
      </c>
      <c r="B45" s="42" t="s">
        <v>36</v>
      </c>
      <c r="C45" s="35"/>
    </row>
    <row r="46" spans="1:3" hidden="1">
      <c r="A46" s="58" t="s">
        <v>37</v>
      </c>
      <c r="B46" s="44" t="s">
        <v>38</v>
      </c>
      <c r="C46" s="35"/>
    </row>
    <row r="47" spans="1:3" hidden="1">
      <c r="A47" s="59">
        <v>21100</v>
      </c>
      <c r="B47" s="42" t="s">
        <v>39</v>
      </c>
      <c r="C47" s="35"/>
    </row>
    <row r="48" spans="1:3" hidden="1">
      <c r="A48" s="45">
        <v>21110</v>
      </c>
      <c r="B48" s="42" t="s">
        <v>40</v>
      </c>
      <c r="C48" s="35"/>
    </row>
    <row r="49" spans="1:3" ht="31.5" hidden="1">
      <c r="A49" s="45">
        <v>21120</v>
      </c>
      <c r="B49" s="42" t="s">
        <v>41</v>
      </c>
      <c r="C49" s="35"/>
    </row>
    <row r="50" spans="1:3" hidden="1">
      <c r="A50" s="45">
        <v>21130</v>
      </c>
      <c r="B50" s="42" t="s">
        <v>42</v>
      </c>
      <c r="C50" s="35"/>
    </row>
    <row r="51" spans="1:3" ht="31.5" hidden="1">
      <c r="A51" s="45">
        <v>21140</v>
      </c>
      <c r="B51" s="42" t="s">
        <v>43</v>
      </c>
      <c r="C51" s="35"/>
    </row>
    <row r="52" spans="1:3" hidden="1">
      <c r="A52" s="45">
        <v>21150</v>
      </c>
      <c r="B52" s="42" t="s">
        <v>44</v>
      </c>
      <c r="C52" s="35"/>
    </row>
    <row r="53" spans="1:3" hidden="1">
      <c r="A53" s="45">
        <v>21160</v>
      </c>
      <c r="B53" s="42" t="s">
        <v>45</v>
      </c>
      <c r="C53" s="35"/>
    </row>
    <row r="54" spans="1:3" ht="31.5" hidden="1">
      <c r="A54" s="45">
        <v>21190</v>
      </c>
      <c r="B54" s="42" t="s">
        <v>46</v>
      </c>
      <c r="C54" s="35"/>
    </row>
    <row r="55" spans="1:3" hidden="1">
      <c r="A55" s="59">
        <v>21200</v>
      </c>
      <c r="B55" s="42" t="s">
        <v>47</v>
      </c>
      <c r="C55" s="35"/>
    </row>
    <row r="56" spans="1:3" hidden="1">
      <c r="A56" s="45">
        <v>21210</v>
      </c>
      <c r="B56" s="42" t="s">
        <v>48</v>
      </c>
      <c r="C56" s="35"/>
    </row>
    <row r="57" spans="1:3" hidden="1">
      <c r="A57" s="45">
        <v>21290</v>
      </c>
      <c r="B57" s="42" t="s">
        <v>49</v>
      </c>
      <c r="C57" s="35"/>
    </row>
    <row r="58" spans="1:3" hidden="1">
      <c r="A58" s="54">
        <v>18000</v>
      </c>
      <c r="B58" s="44" t="s">
        <v>50</v>
      </c>
      <c r="C58" s="35"/>
    </row>
    <row r="59" spans="1:3" hidden="1">
      <c r="A59" s="59">
        <v>18100</v>
      </c>
      <c r="B59" s="42" t="s">
        <v>51</v>
      </c>
      <c r="C59" s="35"/>
    </row>
    <row r="60" spans="1:3" ht="31.5" hidden="1">
      <c r="A60" s="45">
        <v>18130</v>
      </c>
      <c r="B60" s="42" t="s">
        <v>52</v>
      </c>
      <c r="C60" s="35"/>
    </row>
    <row r="61" spans="1:3" hidden="1">
      <c r="A61" s="45">
        <v>18140</v>
      </c>
      <c r="B61" s="42" t="s">
        <v>53</v>
      </c>
      <c r="C61" s="35"/>
    </row>
    <row r="62" spans="1:3" hidden="1">
      <c r="A62" s="45">
        <v>18150</v>
      </c>
      <c r="B62" s="42" t="s">
        <v>54</v>
      </c>
      <c r="C62" s="35"/>
    </row>
    <row r="63" spans="1:3" hidden="1">
      <c r="A63" s="59">
        <v>18400</v>
      </c>
      <c r="B63" s="42" t="s">
        <v>55</v>
      </c>
      <c r="C63" s="35"/>
    </row>
    <row r="64" spans="1:3" ht="31.5" hidden="1">
      <c r="A64" s="45">
        <v>18410</v>
      </c>
      <c r="B64" s="42" t="s">
        <v>56</v>
      </c>
      <c r="C64" s="35"/>
    </row>
    <row r="65" spans="1:6" ht="31.5" hidden="1">
      <c r="A65" s="45">
        <v>18420</v>
      </c>
      <c r="B65" s="42" t="s">
        <v>57</v>
      </c>
      <c r="C65" s="35"/>
    </row>
    <row r="66" spans="1:6" hidden="1">
      <c r="A66" s="54">
        <v>19000</v>
      </c>
      <c r="B66" s="44" t="s">
        <v>58</v>
      </c>
      <c r="C66" s="35"/>
    </row>
    <row r="67" spans="1:6" hidden="1">
      <c r="A67" s="45">
        <v>19500</v>
      </c>
      <c r="B67" s="42" t="s">
        <v>59</v>
      </c>
      <c r="C67" s="35"/>
    </row>
    <row r="68" spans="1:6">
      <c r="A68" s="54">
        <v>21700</v>
      </c>
      <c r="B68" s="42" t="s">
        <v>273</v>
      </c>
      <c r="C68" s="35">
        <f>C69</f>
        <v>196563</v>
      </c>
      <c r="D68" s="10">
        <v>8000</v>
      </c>
      <c r="F68" s="110">
        <f>C68+D68</f>
        <v>204563</v>
      </c>
    </row>
    <row r="69" spans="1:6">
      <c r="A69" s="45">
        <v>21710</v>
      </c>
      <c r="B69" s="42" t="s">
        <v>60</v>
      </c>
      <c r="C69" s="37">
        <v>196563</v>
      </c>
      <c r="D69" s="10">
        <v>8000</v>
      </c>
      <c r="F69" s="110">
        <f>C69+D69</f>
        <v>204563</v>
      </c>
    </row>
    <row r="70" spans="1:6" hidden="1">
      <c r="A70" s="45">
        <v>21720</v>
      </c>
      <c r="B70" s="42" t="s">
        <v>61</v>
      </c>
      <c r="C70" s="37"/>
    </row>
    <row r="71" spans="1:6">
      <c r="A71" s="58" t="s">
        <v>62</v>
      </c>
      <c r="B71" s="60" t="s">
        <v>63</v>
      </c>
      <c r="C71" s="35">
        <v>196563</v>
      </c>
      <c r="D71" s="10">
        <v>8000</v>
      </c>
      <c r="E71" s="112" t="s">
        <v>394</v>
      </c>
      <c r="F71" s="110">
        <f>C71+D71</f>
        <v>204563</v>
      </c>
    </row>
    <row r="72" spans="1:6">
      <c r="A72" s="58" t="s">
        <v>336</v>
      </c>
      <c r="B72" s="44" t="s">
        <v>64</v>
      </c>
      <c r="C72" s="35">
        <f>C73</f>
        <v>193563</v>
      </c>
    </row>
    <row r="73" spans="1:6">
      <c r="A73" s="58" t="s">
        <v>65</v>
      </c>
      <c r="B73" s="44" t="s">
        <v>66</v>
      </c>
      <c r="C73" s="35">
        <f>C74+C100</f>
        <v>193563</v>
      </c>
      <c r="D73" s="110"/>
    </row>
    <row r="74" spans="1:6">
      <c r="A74" s="43" t="s">
        <v>274</v>
      </c>
      <c r="B74" s="44" t="s">
        <v>67</v>
      </c>
      <c r="C74" s="35">
        <f>C75+C91</f>
        <v>125480</v>
      </c>
      <c r="D74" s="120"/>
      <c r="E74" s="115"/>
      <c r="F74" s="107"/>
    </row>
    <row r="75" spans="1:6">
      <c r="A75" s="43" t="s">
        <v>275</v>
      </c>
      <c r="B75" s="42" t="s">
        <v>276</v>
      </c>
      <c r="C75" s="35">
        <f>C76+C80+C87</f>
        <v>96646</v>
      </c>
      <c r="D75" s="121"/>
      <c r="E75" s="115"/>
      <c r="F75" s="107"/>
    </row>
    <row r="76" spans="1:6">
      <c r="A76" s="45" t="s">
        <v>68</v>
      </c>
      <c r="B76" s="42" t="s">
        <v>69</v>
      </c>
      <c r="C76" s="37">
        <f>C79</f>
        <v>61046</v>
      </c>
      <c r="D76" s="107"/>
      <c r="E76" s="115"/>
      <c r="F76" s="107"/>
    </row>
    <row r="77" spans="1:6" hidden="1">
      <c r="A77" s="56">
        <v>1113</v>
      </c>
      <c r="B77" s="42" t="s">
        <v>70</v>
      </c>
      <c r="C77" s="37"/>
      <c r="D77" s="107"/>
      <c r="E77" s="115"/>
      <c r="F77" s="108"/>
    </row>
    <row r="78" spans="1:6" hidden="1">
      <c r="A78" s="38">
        <v>1114</v>
      </c>
      <c r="B78" s="61" t="s">
        <v>71</v>
      </c>
      <c r="C78" s="37"/>
      <c r="D78" s="107"/>
      <c r="E78" s="115"/>
      <c r="F78" s="108"/>
    </row>
    <row r="79" spans="1:6">
      <c r="A79" s="38">
        <v>1119</v>
      </c>
      <c r="B79" s="61" t="s">
        <v>72</v>
      </c>
      <c r="C79" s="37">
        <v>61046</v>
      </c>
      <c r="D79" s="107"/>
      <c r="E79" s="115"/>
      <c r="F79" s="107"/>
    </row>
    <row r="80" spans="1:6">
      <c r="A80" s="45" t="s">
        <v>73</v>
      </c>
      <c r="B80" s="42" t="s">
        <v>74</v>
      </c>
      <c r="C80" s="37">
        <f>C83+C84+C85</f>
        <v>10202</v>
      </c>
      <c r="D80" s="107"/>
      <c r="E80" s="115"/>
      <c r="F80" s="107"/>
    </row>
    <row r="81" spans="1:7" hidden="1">
      <c r="A81" s="38" t="s">
        <v>75</v>
      </c>
      <c r="B81" s="39" t="s">
        <v>76</v>
      </c>
      <c r="C81" s="37"/>
      <c r="D81" s="107"/>
      <c r="E81" s="115"/>
      <c r="F81" s="108"/>
    </row>
    <row r="82" spans="1:7" hidden="1">
      <c r="A82" s="38">
        <v>1143</v>
      </c>
      <c r="B82" s="39" t="s">
        <v>77</v>
      </c>
      <c r="C82" s="37"/>
      <c r="D82" s="107"/>
      <c r="E82" s="115"/>
      <c r="F82" s="108"/>
    </row>
    <row r="83" spans="1:7">
      <c r="A83" s="38" t="s">
        <v>78</v>
      </c>
      <c r="B83" s="61" t="s">
        <v>79</v>
      </c>
      <c r="C83" s="37">
        <v>7482</v>
      </c>
      <c r="D83" s="107"/>
      <c r="E83" s="115"/>
      <c r="F83" s="107"/>
    </row>
    <row r="84" spans="1:7">
      <c r="A84" s="38">
        <v>1147</v>
      </c>
      <c r="B84" s="61" t="s">
        <v>352</v>
      </c>
      <c r="C84" s="37">
        <v>315</v>
      </c>
      <c r="D84" s="107"/>
      <c r="E84" s="115"/>
      <c r="F84" s="107"/>
    </row>
    <row r="85" spans="1:7">
      <c r="A85" s="38" t="s">
        <v>80</v>
      </c>
      <c r="B85" s="61" t="s">
        <v>81</v>
      </c>
      <c r="C85" s="37">
        <v>2405</v>
      </c>
      <c r="D85" s="107"/>
      <c r="E85" s="115"/>
      <c r="F85" s="107"/>
    </row>
    <row r="86" spans="1:7" hidden="1">
      <c r="A86" s="38" t="s">
        <v>82</v>
      </c>
      <c r="B86" s="61" t="s">
        <v>83</v>
      </c>
      <c r="C86" s="37"/>
      <c r="D86" s="108"/>
      <c r="E86" s="115"/>
      <c r="F86" s="108"/>
    </row>
    <row r="87" spans="1:7">
      <c r="A87" s="45" t="s">
        <v>84</v>
      </c>
      <c r="B87" s="42" t="s">
        <v>85</v>
      </c>
      <c r="C87" s="37">
        <v>25398</v>
      </c>
      <c r="D87" s="108"/>
      <c r="E87" s="115"/>
      <c r="F87" s="108"/>
    </row>
    <row r="88" spans="1:7" ht="31.5" hidden="1">
      <c r="A88" s="45" t="s">
        <v>86</v>
      </c>
      <c r="B88" s="42" t="s">
        <v>87</v>
      </c>
      <c r="C88" s="37"/>
      <c r="D88" s="108"/>
      <c r="E88" s="115"/>
      <c r="F88" s="108"/>
    </row>
    <row r="89" spans="1:7" hidden="1">
      <c r="A89" s="45" t="s">
        <v>88</v>
      </c>
      <c r="B89" s="42" t="s">
        <v>89</v>
      </c>
      <c r="C89" s="37"/>
      <c r="D89" s="108"/>
      <c r="E89" s="115"/>
      <c r="F89" s="108"/>
    </row>
    <row r="90" spans="1:7" ht="31.5" hidden="1">
      <c r="A90" s="45">
        <v>1160</v>
      </c>
      <c r="B90" s="40" t="s">
        <v>90</v>
      </c>
      <c r="C90" s="37"/>
      <c r="D90" s="108"/>
      <c r="E90" s="115"/>
      <c r="F90" s="108"/>
    </row>
    <row r="91" spans="1:7" ht="31.5">
      <c r="A91" s="43" t="s">
        <v>277</v>
      </c>
      <c r="B91" s="42" t="s">
        <v>278</v>
      </c>
      <c r="C91" s="35">
        <f>C92+C93</f>
        <v>28834</v>
      </c>
      <c r="D91" s="107"/>
      <c r="E91" s="115"/>
      <c r="F91" s="107"/>
    </row>
    <row r="92" spans="1:7">
      <c r="A92" s="45" t="s">
        <v>91</v>
      </c>
      <c r="B92" s="42" t="s">
        <v>92</v>
      </c>
      <c r="C92" s="37">
        <v>23092</v>
      </c>
      <c r="D92" s="107"/>
      <c r="E92" s="115"/>
      <c r="F92" s="107"/>
      <c r="G92" s="65"/>
    </row>
    <row r="93" spans="1:7">
      <c r="A93" s="45" t="s">
        <v>93</v>
      </c>
      <c r="B93" s="42" t="s">
        <v>94</v>
      </c>
      <c r="C93" s="37">
        <v>5742</v>
      </c>
      <c r="D93" s="107"/>
      <c r="E93" s="115"/>
      <c r="F93" s="107"/>
    </row>
    <row r="94" spans="1:7" ht="31.5">
      <c r="A94" s="38" t="s">
        <v>95</v>
      </c>
      <c r="B94" s="61" t="s">
        <v>324</v>
      </c>
      <c r="C94" s="37">
        <v>4047</v>
      </c>
      <c r="D94" s="108"/>
      <c r="E94" s="115"/>
      <c r="F94" s="108"/>
    </row>
    <row r="95" spans="1:7" hidden="1">
      <c r="A95" s="38" t="s">
        <v>96</v>
      </c>
      <c r="B95" s="61" t="s">
        <v>97</v>
      </c>
      <c r="C95" s="37"/>
      <c r="D95" s="108"/>
      <c r="E95" s="115"/>
      <c r="F95" s="108"/>
    </row>
    <row r="96" spans="1:7" hidden="1">
      <c r="A96" s="38">
        <v>1224</v>
      </c>
      <c r="B96" s="61" t="s">
        <v>98</v>
      </c>
      <c r="C96" s="37"/>
      <c r="D96" s="108"/>
      <c r="E96" s="115"/>
      <c r="F96" s="108"/>
    </row>
    <row r="97" spans="1:6">
      <c r="A97" s="38" t="s">
        <v>99</v>
      </c>
      <c r="B97" s="61" t="s">
        <v>100</v>
      </c>
      <c r="C97" s="37">
        <v>854</v>
      </c>
      <c r="D97" s="109"/>
      <c r="E97" s="115"/>
      <c r="F97" s="107"/>
    </row>
    <row r="98" spans="1:6" ht="31.5">
      <c r="A98" s="38" t="s">
        <v>101</v>
      </c>
      <c r="B98" s="61" t="s">
        <v>325</v>
      </c>
      <c r="C98" s="37">
        <v>841</v>
      </c>
      <c r="D98" s="107"/>
      <c r="E98" s="115"/>
      <c r="F98" s="107"/>
    </row>
    <row r="99" spans="1:6" hidden="1">
      <c r="A99" s="45" t="s">
        <v>102</v>
      </c>
      <c r="B99" s="42" t="s">
        <v>103</v>
      </c>
      <c r="C99" s="37"/>
      <c r="D99" s="108"/>
      <c r="E99" s="115"/>
      <c r="F99" s="108"/>
    </row>
    <row r="100" spans="1:6">
      <c r="A100" s="41" t="s">
        <v>279</v>
      </c>
      <c r="B100" s="42" t="s">
        <v>280</v>
      </c>
      <c r="C100" s="35">
        <v>68083</v>
      </c>
      <c r="D100" s="121"/>
      <c r="E100" s="115"/>
      <c r="F100" s="107"/>
    </row>
    <row r="101" spans="1:6">
      <c r="A101" s="43" t="s">
        <v>281</v>
      </c>
      <c r="B101" s="44" t="s">
        <v>104</v>
      </c>
      <c r="C101" s="35">
        <f>C105+C102</f>
        <v>14058</v>
      </c>
      <c r="D101" s="108"/>
      <c r="E101" s="115"/>
      <c r="F101" s="108"/>
    </row>
    <row r="102" spans="1:6">
      <c r="A102" s="45" t="s">
        <v>105</v>
      </c>
      <c r="B102" s="42" t="s">
        <v>106</v>
      </c>
      <c r="C102" s="37">
        <v>32</v>
      </c>
      <c r="D102" s="108"/>
      <c r="E102" s="115"/>
      <c r="F102" s="108"/>
    </row>
    <row r="103" spans="1:6">
      <c r="A103" s="38" t="s">
        <v>107</v>
      </c>
      <c r="B103" s="46" t="s">
        <v>108</v>
      </c>
      <c r="C103" s="37">
        <v>12</v>
      </c>
      <c r="D103" s="108"/>
      <c r="E103" s="115"/>
      <c r="F103" s="108"/>
    </row>
    <row r="104" spans="1:6">
      <c r="A104" s="38" t="s">
        <v>109</v>
      </c>
      <c r="B104" s="46" t="s">
        <v>110</v>
      </c>
      <c r="C104" s="37">
        <v>20</v>
      </c>
      <c r="D104" s="108"/>
      <c r="E104" s="115"/>
      <c r="F104" s="108"/>
    </row>
    <row r="105" spans="1:6">
      <c r="A105" s="45">
        <v>2120</v>
      </c>
      <c r="B105" s="42" t="s">
        <v>316</v>
      </c>
      <c r="C105" s="37">
        <f>C106+C107</f>
        <v>14026</v>
      </c>
      <c r="D105" s="107"/>
      <c r="E105" s="115"/>
      <c r="F105" s="107"/>
    </row>
    <row r="106" spans="1:6">
      <c r="A106" s="38">
        <v>2121</v>
      </c>
      <c r="B106" s="42" t="s">
        <v>317</v>
      </c>
      <c r="C106" s="37">
        <v>3236</v>
      </c>
      <c r="D106" s="108"/>
      <c r="E106" s="115"/>
      <c r="F106" s="108"/>
    </row>
    <row r="107" spans="1:6">
      <c r="A107" s="38">
        <v>2122</v>
      </c>
      <c r="B107" s="42" t="s">
        <v>318</v>
      </c>
      <c r="C107" s="37">
        <v>10790</v>
      </c>
      <c r="D107" s="108"/>
      <c r="E107" s="115"/>
      <c r="F107" s="107"/>
    </row>
    <row r="108" spans="1:6">
      <c r="A108" s="43" t="s">
        <v>282</v>
      </c>
      <c r="B108" s="42" t="s">
        <v>283</v>
      </c>
      <c r="C108" s="35">
        <f>C109+C112+C118+C128+C135+C139</f>
        <v>50888</v>
      </c>
      <c r="D108" s="10">
        <v>-338</v>
      </c>
      <c r="E108" s="115"/>
      <c r="F108" s="110">
        <f>C108+D108</f>
        <v>50550</v>
      </c>
    </row>
    <row r="109" spans="1:6">
      <c r="A109" s="45" t="s">
        <v>115</v>
      </c>
      <c r="B109" s="42" t="s">
        <v>116</v>
      </c>
      <c r="C109" s="37">
        <f>C111</f>
        <v>180</v>
      </c>
    </row>
    <row r="110" spans="1:6" ht="31.5" hidden="1">
      <c r="A110" s="78" t="s">
        <v>117</v>
      </c>
      <c r="B110" s="46" t="s">
        <v>118</v>
      </c>
      <c r="C110" s="37"/>
    </row>
    <row r="111" spans="1:6">
      <c r="A111" s="38">
        <v>2219</v>
      </c>
      <c r="B111" s="46" t="s">
        <v>119</v>
      </c>
      <c r="C111" s="37">
        <v>180</v>
      </c>
    </row>
    <row r="112" spans="1:6">
      <c r="A112" s="45">
        <v>2220</v>
      </c>
      <c r="B112" s="46" t="s">
        <v>319</v>
      </c>
      <c r="C112" s="37">
        <f>C113+C114+C115+C116+C117</f>
        <v>1608</v>
      </c>
      <c r="D112" s="110"/>
    </row>
    <row r="113" spans="1:9">
      <c r="A113" s="38">
        <v>2221</v>
      </c>
      <c r="B113" s="46" t="s">
        <v>330</v>
      </c>
      <c r="C113" s="37">
        <v>1018</v>
      </c>
      <c r="D113" s="10">
        <v>-40</v>
      </c>
      <c r="F113" s="110">
        <f>C113+D113</f>
        <v>978</v>
      </c>
    </row>
    <row r="114" spans="1:9">
      <c r="A114" s="38">
        <v>2222</v>
      </c>
      <c r="B114" s="46" t="s">
        <v>331</v>
      </c>
      <c r="C114" s="37">
        <v>39</v>
      </c>
    </row>
    <row r="115" spans="1:9">
      <c r="A115" s="38">
        <v>2223</v>
      </c>
      <c r="B115" s="46" t="s">
        <v>332</v>
      </c>
      <c r="C115" s="37">
        <v>495</v>
      </c>
      <c r="F115" s="107"/>
    </row>
    <row r="116" spans="1:9" ht="31.5">
      <c r="A116" s="38">
        <v>2224</v>
      </c>
      <c r="B116" s="46" t="s">
        <v>333</v>
      </c>
      <c r="C116" s="37">
        <v>50</v>
      </c>
      <c r="F116" s="107"/>
    </row>
    <row r="117" spans="1:9">
      <c r="A117" s="38">
        <v>2229</v>
      </c>
      <c r="B117" s="46" t="s">
        <v>334</v>
      </c>
      <c r="C117" s="37">
        <v>6</v>
      </c>
      <c r="D117" s="10">
        <v>40</v>
      </c>
      <c r="E117" s="112" t="s">
        <v>393</v>
      </c>
      <c r="F117" s="110">
        <f>C117+D117</f>
        <v>46</v>
      </c>
    </row>
    <row r="118" spans="1:9" ht="17.25" customHeight="1">
      <c r="A118" s="45" t="s">
        <v>120</v>
      </c>
      <c r="B118" s="46" t="s">
        <v>121</v>
      </c>
      <c r="C118" s="37">
        <v>42072</v>
      </c>
      <c r="D118" s="110"/>
      <c r="F118" s="107"/>
    </row>
    <row r="119" spans="1:9">
      <c r="A119" s="38" t="s">
        <v>122</v>
      </c>
      <c r="B119" s="46" t="s">
        <v>326</v>
      </c>
      <c r="C119" s="37">
        <v>6050</v>
      </c>
      <c r="D119" s="110"/>
      <c r="F119" s="107"/>
    </row>
    <row r="120" spans="1:9" hidden="1">
      <c r="A120" s="38">
        <v>2232</v>
      </c>
      <c r="B120" s="46" t="s">
        <v>123</v>
      </c>
      <c r="C120" s="66"/>
    </row>
    <row r="121" spans="1:9" hidden="1">
      <c r="A121" s="38" t="s">
        <v>124</v>
      </c>
      <c r="B121" s="46" t="s">
        <v>125</v>
      </c>
      <c r="C121" s="66"/>
    </row>
    <row r="122" spans="1:9" hidden="1">
      <c r="A122" s="38">
        <v>2234</v>
      </c>
      <c r="B122" s="46" t="s">
        <v>126</v>
      </c>
      <c r="C122" s="66"/>
    </row>
    <row r="123" spans="1:9">
      <c r="A123" s="38">
        <v>2235</v>
      </c>
      <c r="B123" s="46" t="s">
        <v>357</v>
      </c>
      <c r="C123" s="66">
        <v>750</v>
      </c>
      <c r="F123" s="107"/>
    </row>
    <row r="124" spans="1:9" hidden="1">
      <c r="A124" s="38" t="s">
        <v>127</v>
      </c>
      <c r="B124" s="46" t="s">
        <v>128</v>
      </c>
      <c r="C124" s="66"/>
    </row>
    <row r="125" spans="1:9" hidden="1">
      <c r="A125" s="38">
        <v>2237</v>
      </c>
      <c r="B125" s="47" t="s">
        <v>129</v>
      </c>
      <c r="C125" s="66"/>
    </row>
    <row r="126" spans="1:9" hidden="1">
      <c r="A126" s="38">
        <v>2238</v>
      </c>
      <c r="B126" s="48" t="s">
        <v>130</v>
      </c>
      <c r="C126" s="66"/>
    </row>
    <row r="127" spans="1:9">
      <c r="A127" s="38" t="s">
        <v>131</v>
      </c>
      <c r="B127" s="46" t="s">
        <v>132</v>
      </c>
      <c r="C127" s="37">
        <v>35272</v>
      </c>
      <c r="D127" s="111"/>
      <c r="F127" s="107"/>
    </row>
    <row r="128" spans="1:9">
      <c r="A128" s="45" t="s">
        <v>133</v>
      </c>
      <c r="B128" s="46" t="s">
        <v>327</v>
      </c>
      <c r="C128" s="37">
        <f>C131+C132</f>
        <v>396</v>
      </c>
      <c r="D128" s="110"/>
      <c r="I128" s="65"/>
    </row>
    <row r="129" spans="1:6" hidden="1">
      <c r="A129" s="38" t="s">
        <v>134</v>
      </c>
      <c r="B129" s="46" t="s">
        <v>135</v>
      </c>
      <c r="C129" s="37"/>
      <c r="F129" s="110"/>
    </row>
    <row r="130" spans="1:6" hidden="1">
      <c r="A130" s="38" t="s">
        <v>136</v>
      </c>
      <c r="B130" s="46" t="s">
        <v>137</v>
      </c>
      <c r="C130" s="37"/>
    </row>
    <row r="131" spans="1:6">
      <c r="A131" s="38" t="s">
        <v>138</v>
      </c>
      <c r="B131" s="46" t="s">
        <v>139</v>
      </c>
      <c r="C131" s="37">
        <v>200</v>
      </c>
    </row>
    <row r="132" spans="1:6">
      <c r="A132" s="38" t="s">
        <v>140</v>
      </c>
      <c r="B132" s="46" t="s">
        <v>328</v>
      </c>
      <c r="C132" s="37">
        <v>196</v>
      </c>
    </row>
    <row r="133" spans="1:6" hidden="1">
      <c r="A133" s="38" t="s">
        <v>141</v>
      </c>
      <c r="B133" s="46" t="s">
        <v>142</v>
      </c>
      <c r="C133" s="37"/>
    </row>
    <row r="134" spans="1:6" hidden="1">
      <c r="A134" s="38">
        <v>2249</v>
      </c>
      <c r="B134" s="40" t="s">
        <v>143</v>
      </c>
      <c r="C134" s="37"/>
    </row>
    <row r="135" spans="1:6">
      <c r="A135" s="45" t="s">
        <v>144</v>
      </c>
      <c r="B135" s="42" t="s">
        <v>145</v>
      </c>
      <c r="C135" s="37">
        <f>C137+C138</f>
        <v>3824</v>
      </c>
      <c r="D135" s="10">
        <v>-338</v>
      </c>
      <c r="E135" s="113"/>
      <c r="F135" s="110">
        <f>C135+D135</f>
        <v>3486</v>
      </c>
    </row>
    <row r="136" spans="1:6" hidden="1">
      <c r="A136" s="38">
        <v>2251</v>
      </c>
      <c r="B136" s="46" t="s">
        <v>146</v>
      </c>
      <c r="C136" s="37"/>
    </row>
    <row r="137" spans="1:6">
      <c r="A137" s="38">
        <v>2252</v>
      </c>
      <c r="B137" s="46" t="s">
        <v>147</v>
      </c>
      <c r="C137" s="66">
        <f>726+1518</f>
        <v>2244</v>
      </c>
      <c r="D137" s="10">
        <v>-338</v>
      </c>
      <c r="F137" s="110">
        <f>C137+D137</f>
        <v>1906</v>
      </c>
    </row>
    <row r="138" spans="1:6">
      <c r="A138" s="38">
        <v>2259</v>
      </c>
      <c r="B138" s="40" t="s">
        <v>148</v>
      </c>
      <c r="C138" s="66">
        <v>1580</v>
      </c>
      <c r="D138" s="10">
        <v>-338</v>
      </c>
      <c r="F138" s="110">
        <f>C138+D138</f>
        <v>1242</v>
      </c>
    </row>
    <row r="139" spans="1:6">
      <c r="A139" s="45" t="s">
        <v>149</v>
      </c>
      <c r="B139" s="42" t="s">
        <v>150</v>
      </c>
      <c r="C139" s="37">
        <f>C140</f>
        <v>2808</v>
      </c>
      <c r="F139" s="110"/>
    </row>
    <row r="140" spans="1:6">
      <c r="A140" s="38" t="s">
        <v>151</v>
      </c>
      <c r="B140" s="46" t="s">
        <v>152</v>
      </c>
      <c r="C140" s="37">
        <v>2808</v>
      </c>
    </row>
    <row r="141" spans="1:6" hidden="1">
      <c r="A141" s="38" t="s">
        <v>153</v>
      </c>
      <c r="B141" s="46" t="s">
        <v>154</v>
      </c>
      <c r="C141" s="37"/>
    </row>
    <row r="142" spans="1:6" hidden="1">
      <c r="A142" s="38">
        <v>2264</v>
      </c>
      <c r="B142" s="39" t="s">
        <v>155</v>
      </c>
      <c r="C142" s="37"/>
    </row>
    <row r="143" spans="1:6" hidden="1">
      <c r="A143" s="38" t="s">
        <v>156</v>
      </c>
      <c r="B143" s="46" t="s">
        <v>157</v>
      </c>
      <c r="C143" s="37"/>
    </row>
    <row r="144" spans="1:6" hidden="1">
      <c r="A144" s="45" t="s">
        <v>158</v>
      </c>
      <c r="B144" s="42" t="s">
        <v>159</v>
      </c>
      <c r="C144" s="37"/>
    </row>
    <row r="145" spans="1:6" hidden="1">
      <c r="A145" s="56">
        <v>2276</v>
      </c>
      <c r="B145" s="40" t="s">
        <v>160</v>
      </c>
      <c r="C145" s="37"/>
    </row>
    <row r="146" spans="1:6" hidden="1">
      <c r="A146" s="56">
        <v>2279</v>
      </c>
      <c r="B146" s="61" t="s">
        <v>161</v>
      </c>
      <c r="C146" s="37"/>
    </row>
    <row r="147" spans="1:6" hidden="1">
      <c r="A147" s="45" t="s">
        <v>162</v>
      </c>
      <c r="B147" s="42" t="s">
        <v>163</v>
      </c>
      <c r="C147" s="37"/>
    </row>
    <row r="148" spans="1:6" hidden="1">
      <c r="A148" s="38">
        <v>2281</v>
      </c>
      <c r="B148" s="62" t="s">
        <v>164</v>
      </c>
      <c r="C148" s="37"/>
    </row>
    <row r="149" spans="1:6" hidden="1">
      <c r="A149" s="56">
        <v>2282</v>
      </c>
      <c r="B149" s="42" t="s">
        <v>165</v>
      </c>
      <c r="C149" s="37"/>
    </row>
    <row r="150" spans="1:6" s="9" customFormat="1" ht="31.5" hidden="1">
      <c r="A150" s="52">
        <v>2290</v>
      </c>
      <c r="B150" s="61" t="s">
        <v>166</v>
      </c>
      <c r="C150" s="37"/>
      <c r="D150" s="7"/>
      <c r="E150" s="114"/>
      <c r="F150" s="7"/>
    </row>
    <row r="151" spans="1:6" ht="31.5">
      <c r="A151" s="43" t="s">
        <v>284</v>
      </c>
      <c r="B151" s="42" t="s">
        <v>285</v>
      </c>
      <c r="C151" s="35">
        <v>3137</v>
      </c>
      <c r="D151" s="107">
        <f>D152</f>
        <v>338</v>
      </c>
      <c r="E151" s="115"/>
      <c r="F151" s="110">
        <f>C151+D151</f>
        <v>3475</v>
      </c>
    </row>
    <row r="152" spans="1:6">
      <c r="A152" s="45" t="s">
        <v>167</v>
      </c>
      <c r="B152" s="42" t="s">
        <v>329</v>
      </c>
      <c r="C152" s="37">
        <v>3132</v>
      </c>
      <c r="D152" s="107">
        <f>D153+D154</f>
        <v>338</v>
      </c>
      <c r="E152" s="115"/>
      <c r="F152" s="110">
        <f>C152+D152</f>
        <v>3470</v>
      </c>
    </row>
    <row r="153" spans="1:6">
      <c r="A153" s="38" t="s">
        <v>168</v>
      </c>
      <c r="B153" s="46" t="s">
        <v>169</v>
      </c>
      <c r="C153" s="37">
        <v>2395</v>
      </c>
      <c r="D153" s="107">
        <v>205</v>
      </c>
      <c r="E153" s="115"/>
      <c r="F153" s="110">
        <f>C153+D153</f>
        <v>2600</v>
      </c>
    </row>
    <row r="154" spans="1:6">
      <c r="A154" s="38" t="s">
        <v>170</v>
      </c>
      <c r="B154" s="46" t="s">
        <v>171</v>
      </c>
      <c r="C154" s="37">
        <v>127</v>
      </c>
      <c r="D154" s="108">
        <v>133</v>
      </c>
      <c r="E154" s="115"/>
      <c r="F154" s="110">
        <f>C154+D154</f>
        <v>260</v>
      </c>
    </row>
    <row r="155" spans="1:6">
      <c r="A155" s="38">
        <v>2314</v>
      </c>
      <c r="B155" s="46" t="s">
        <v>337</v>
      </c>
      <c r="C155" s="37">
        <v>610</v>
      </c>
      <c r="D155" s="108"/>
      <c r="E155" s="115"/>
      <c r="F155" s="107"/>
    </row>
    <row r="156" spans="1:6">
      <c r="A156" s="45" t="s">
        <v>183</v>
      </c>
      <c r="B156" s="42" t="s">
        <v>338</v>
      </c>
      <c r="C156" s="37">
        <v>5</v>
      </c>
      <c r="D156" s="108"/>
      <c r="E156" s="115"/>
      <c r="F156" s="107"/>
    </row>
    <row r="157" spans="1:6" hidden="1">
      <c r="A157" s="45" t="s">
        <v>172</v>
      </c>
      <c r="B157" s="42" t="s">
        <v>173</v>
      </c>
      <c r="C157" s="37"/>
    </row>
    <row r="158" spans="1:6" hidden="1">
      <c r="A158" s="38" t="s">
        <v>174</v>
      </c>
      <c r="B158" s="46" t="s">
        <v>175</v>
      </c>
      <c r="C158" s="37"/>
    </row>
    <row r="159" spans="1:6" hidden="1">
      <c r="A159" s="38" t="s">
        <v>176</v>
      </c>
      <c r="B159" s="46" t="s">
        <v>177</v>
      </c>
      <c r="C159" s="37"/>
    </row>
    <row r="160" spans="1:6" hidden="1">
      <c r="A160" s="45" t="s">
        <v>178</v>
      </c>
      <c r="B160" s="42" t="s">
        <v>179</v>
      </c>
      <c r="C160" s="37"/>
    </row>
    <row r="161" spans="1:3" ht="31.5" hidden="1">
      <c r="A161" s="45" t="s">
        <v>180</v>
      </c>
      <c r="B161" s="42" t="s">
        <v>181</v>
      </c>
      <c r="C161" s="37"/>
    </row>
    <row r="162" spans="1:3" hidden="1">
      <c r="A162" s="56">
        <v>2341</v>
      </c>
      <c r="B162" s="42" t="s">
        <v>182</v>
      </c>
      <c r="C162" s="37"/>
    </row>
    <row r="163" spans="1:3" hidden="1">
      <c r="A163" s="45" t="s">
        <v>183</v>
      </c>
      <c r="B163" s="42" t="s">
        <v>184</v>
      </c>
      <c r="C163" s="37"/>
    </row>
    <row r="164" spans="1:3" hidden="1">
      <c r="A164" s="45" t="s">
        <v>185</v>
      </c>
      <c r="B164" s="42" t="s">
        <v>186</v>
      </c>
      <c r="C164" s="37"/>
    </row>
    <row r="165" spans="1:3" hidden="1">
      <c r="A165" s="45" t="s">
        <v>187</v>
      </c>
      <c r="B165" s="42" t="s">
        <v>188</v>
      </c>
      <c r="C165" s="37"/>
    </row>
    <row r="166" spans="1:3" hidden="1">
      <c r="A166" s="45" t="s">
        <v>189</v>
      </c>
      <c r="B166" s="42" t="s">
        <v>190</v>
      </c>
      <c r="C166" s="37"/>
    </row>
    <row r="167" spans="1:3" hidden="1">
      <c r="A167" s="45" t="s">
        <v>191</v>
      </c>
      <c r="B167" s="42" t="s">
        <v>192</v>
      </c>
      <c r="C167" s="37"/>
    </row>
    <row r="168" spans="1:3" hidden="1">
      <c r="A168" s="49" t="s">
        <v>193</v>
      </c>
      <c r="B168" s="49" t="s">
        <v>194</v>
      </c>
      <c r="C168" s="35"/>
    </row>
    <row r="169" spans="1:3" hidden="1">
      <c r="A169" s="50" t="s">
        <v>195</v>
      </c>
      <c r="B169" s="48" t="s">
        <v>196</v>
      </c>
      <c r="C169" s="37"/>
    </row>
    <row r="170" spans="1:3" hidden="1">
      <c r="A170" s="51" t="s">
        <v>197</v>
      </c>
      <c r="B170" s="48" t="s">
        <v>198</v>
      </c>
      <c r="C170" s="37"/>
    </row>
    <row r="171" spans="1:3" hidden="1">
      <c r="A171" s="54" t="s">
        <v>199</v>
      </c>
      <c r="B171" s="49" t="s">
        <v>200</v>
      </c>
      <c r="C171" s="35"/>
    </row>
    <row r="172" spans="1:3" hidden="1">
      <c r="A172" s="54">
        <v>3000</v>
      </c>
      <c r="B172" s="49" t="s">
        <v>201</v>
      </c>
      <c r="C172" s="35"/>
    </row>
    <row r="173" spans="1:3" ht="31.5" hidden="1">
      <c r="A173" s="63" t="s">
        <v>202</v>
      </c>
      <c r="B173" s="48" t="s">
        <v>203</v>
      </c>
      <c r="C173" s="37"/>
    </row>
    <row r="174" spans="1:3" hidden="1">
      <c r="A174" s="50" t="s">
        <v>204</v>
      </c>
      <c r="B174" s="48" t="s">
        <v>205</v>
      </c>
      <c r="C174" s="37"/>
    </row>
    <row r="175" spans="1:3" hidden="1">
      <c r="A175" s="58" t="s">
        <v>199</v>
      </c>
      <c r="B175" s="44" t="s">
        <v>200</v>
      </c>
      <c r="C175" s="37"/>
    </row>
    <row r="176" spans="1:3" hidden="1">
      <c r="A176" s="58" t="s">
        <v>206</v>
      </c>
      <c r="B176" s="42" t="s">
        <v>286</v>
      </c>
      <c r="C176" s="37"/>
    </row>
    <row r="177" spans="1:3" hidden="1">
      <c r="A177" s="58" t="s">
        <v>207</v>
      </c>
      <c r="B177" s="42" t="s">
        <v>287</v>
      </c>
      <c r="C177" s="37"/>
    </row>
    <row r="178" spans="1:3" ht="31.5" hidden="1">
      <c r="A178" s="43" t="s">
        <v>288</v>
      </c>
      <c r="B178" s="42" t="s">
        <v>289</v>
      </c>
      <c r="C178" s="37"/>
    </row>
    <row r="179" spans="1:3" hidden="1">
      <c r="A179" s="45" t="s">
        <v>208</v>
      </c>
      <c r="B179" s="42" t="s">
        <v>209</v>
      </c>
      <c r="C179" s="37"/>
    </row>
    <row r="180" spans="1:3" hidden="1">
      <c r="A180" s="45" t="s">
        <v>210</v>
      </c>
      <c r="B180" s="42" t="s">
        <v>211</v>
      </c>
      <c r="C180" s="37"/>
    </row>
    <row r="181" spans="1:3" hidden="1">
      <c r="A181" s="45" t="s">
        <v>212</v>
      </c>
      <c r="B181" s="42" t="s">
        <v>213</v>
      </c>
      <c r="C181" s="37"/>
    </row>
    <row r="182" spans="1:3" ht="47.25" hidden="1">
      <c r="A182" s="45" t="s">
        <v>214</v>
      </c>
      <c r="B182" s="42" t="s">
        <v>290</v>
      </c>
      <c r="C182" s="37"/>
    </row>
    <row r="183" spans="1:3" hidden="1">
      <c r="A183" s="45" t="s">
        <v>215</v>
      </c>
      <c r="B183" s="42" t="s">
        <v>216</v>
      </c>
      <c r="C183" s="37"/>
    </row>
    <row r="184" spans="1:3" ht="31.5" hidden="1">
      <c r="A184" s="45" t="s">
        <v>217</v>
      </c>
      <c r="B184" s="42" t="s">
        <v>218</v>
      </c>
      <c r="C184" s="37"/>
    </row>
    <row r="185" spans="1:3" hidden="1">
      <c r="A185" s="56">
        <v>3261</v>
      </c>
      <c r="B185" s="42" t="s">
        <v>219</v>
      </c>
      <c r="C185" s="37"/>
    </row>
    <row r="186" spans="1:3" hidden="1">
      <c r="A186" s="56">
        <v>3263</v>
      </c>
      <c r="B186" s="42" t="s">
        <v>220</v>
      </c>
      <c r="C186" s="37"/>
    </row>
    <row r="187" spans="1:3" hidden="1">
      <c r="A187" s="45" t="s">
        <v>221</v>
      </c>
      <c r="B187" s="42" t="s">
        <v>222</v>
      </c>
      <c r="C187" s="37"/>
    </row>
    <row r="188" spans="1:3" ht="31.5" hidden="1">
      <c r="A188" s="43" t="s">
        <v>291</v>
      </c>
      <c r="B188" s="42" t="s">
        <v>292</v>
      </c>
      <c r="C188" s="37"/>
    </row>
    <row r="189" spans="1:3" hidden="1">
      <c r="A189" s="43" t="s">
        <v>293</v>
      </c>
      <c r="B189" s="42" t="s">
        <v>294</v>
      </c>
      <c r="C189" s="37"/>
    </row>
    <row r="190" spans="1:3" ht="31.5" hidden="1">
      <c r="A190" s="54">
        <v>3800</v>
      </c>
      <c r="B190" s="44" t="s">
        <v>223</v>
      </c>
      <c r="C190" s="37"/>
    </row>
    <row r="191" spans="1:3" hidden="1">
      <c r="A191" s="43" t="s">
        <v>295</v>
      </c>
      <c r="B191" s="42" t="s">
        <v>296</v>
      </c>
      <c r="C191" s="37"/>
    </row>
    <row r="192" spans="1:3" hidden="1">
      <c r="A192" s="58" t="s">
        <v>224</v>
      </c>
      <c r="B192" s="42" t="s">
        <v>297</v>
      </c>
      <c r="C192" s="37"/>
    </row>
    <row r="193" spans="1:3" hidden="1">
      <c r="A193" s="43" t="s">
        <v>298</v>
      </c>
      <c r="B193" s="42" t="s">
        <v>299</v>
      </c>
      <c r="C193" s="37"/>
    </row>
    <row r="194" spans="1:3" hidden="1">
      <c r="A194" s="45" t="s">
        <v>225</v>
      </c>
      <c r="B194" s="42" t="s">
        <v>226</v>
      </c>
      <c r="C194" s="37"/>
    </row>
    <row r="195" spans="1:3" hidden="1">
      <c r="A195" s="45" t="s">
        <v>227</v>
      </c>
      <c r="B195" s="42" t="s">
        <v>228</v>
      </c>
      <c r="C195" s="37"/>
    </row>
    <row r="196" spans="1:3" hidden="1">
      <c r="A196" s="43" t="s">
        <v>300</v>
      </c>
      <c r="B196" s="42" t="s">
        <v>301</v>
      </c>
      <c r="C196" s="37"/>
    </row>
    <row r="197" spans="1:3" hidden="1">
      <c r="A197" s="58" t="s">
        <v>229</v>
      </c>
      <c r="B197" s="44" t="s">
        <v>230</v>
      </c>
      <c r="C197" s="35"/>
    </row>
    <row r="198" spans="1:3" hidden="1">
      <c r="A198" s="43" t="s">
        <v>302</v>
      </c>
      <c r="B198" s="42" t="s">
        <v>303</v>
      </c>
      <c r="C198" s="37"/>
    </row>
    <row r="199" spans="1:3" hidden="1">
      <c r="A199" s="45" t="s">
        <v>231</v>
      </c>
      <c r="B199" s="42" t="s">
        <v>232</v>
      </c>
      <c r="C199" s="37"/>
    </row>
    <row r="200" spans="1:3" hidden="1">
      <c r="A200" s="45" t="s">
        <v>233</v>
      </c>
      <c r="B200" s="42" t="s">
        <v>234</v>
      </c>
      <c r="C200" s="37"/>
    </row>
    <row r="201" spans="1:3" hidden="1">
      <c r="A201" s="45">
        <v>7630</v>
      </c>
      <c r="B201" s="42" t="s">
        <v>235</v>
      </c>
      <c r="C201" s="37"/>
    </row>
    <row r="202" spans="1:3" hidden="1">
      <c r="A202" s="43" t="s">
        <v>304</v>
      </c>
      <c r="B202" s="42" t="s">
        <v>305</v>
      </c>
      <c r="C202" s="35"/>
    </row>
    <row r="203" spans="1:3" hidden="1">
      <c r="A203" s="45" t="s">
        <v>236</v>
      </c>
      <c r="B203" s="42" t="s">
        <v>237</v>
      </c>
      <c r="C203" s="37"/>
    </row>
    <row r="204" spans="1:3" hidden="1">
      <c r="A204" s="45" t="s">
        <v>238</v>
      </c>
      <c r="B204" s="42" t="s">
        <v>239</v>
      </c>
      <c r="C204" s="37"/>
    </row>
    <row r="205" spans="1:3" hidden="1">
      <c r="A205" s="58" t="s">
        <v>240</v>
      </c>
      <c r="B205" s="44" t="s">
        <v>241</v>
      </c>
      <c r="C205" s="37"/>
    </row>
    <row r="206" spans="1:3" hidden="1">
      <c r="A206" s="58" t="s">
        <v>242</v>
      </c>
      <c r="B206" s="44" t="s">
        <v>243</v>
      </c>
      <c r="C206" s="37"/>
    </row>
    <row r="207" spans="1:3" ht="31.5" hidden="1">
      <c r="A207" s="45" t="s">
        <v>244</v>
      </c>
      <c r="B207" s="42" t="s">
        <v>245</v>
      </c>
      <c r="C207" s="37"/>
    </row>
    <row r="208" spans="1:3" ht="31.5" hidden="1">
      <c r="A208" s="45" t="s">
        <v>246</v>
      </c>
      <c r="B208" s="42" t="s">
        <v>247</v>
      </c>
      <c r="C208" s="37"/>
    </row>
    <row r="209" spans="1:6" hidden="1">
      <c r="A209" s="43" t="s">
        <v>306</v>
      </c>
      <c r="B209" s="42" t="s">
        <v>307</v>
      </c>
      <c r="C209" s="37"/>
    </row>
    <row r="210" spans="1:6" hidden="1">
      <c r="A210" s="45" t="s">
        <v>248</v>
      </c>
      <c r="B210" s="42" t="s">
        <v>249</v>
      </c>
      <c r="C210" s="37"/>
    </row>
    <row r="211" spans="1:6" ht="31.5" hidden="1">
      <c r="A211" s="45" t="s">
        <v>250</v>
      </c>
      <c r="B211" s="42" t="s">
        <v>251</v>
      </c>
      <c r="C211" s="37"/>
    </row>
    <row r="212" spans="1:6" ht="31.5" hidden="1">
      <c r="A212" s="45" t="s">
        <v>252</v>
      </c>
      <c r="B212" s="42" t="s">
        <v>253</v>
      </c>
      <c r="C212" s="37"/>
    </row>
    <row r="213" spans="1:6" hidden="1">
      <c r="A213" s="45" t="s">
        <v>254</v>
      </c>
      <c r="B213" s="42" t="s">
        <v>255</v>
      </c>
      <c r="C213" s="37"/>
    </row>
    <row r="214" spans="1:6" hidden="1">
      <c r="A214" s="45" t="s">
        <v>256</v>
      </c>
      <c r="B214" s="42" t="s">
        <v>257</v>
      </c>
      <c r="C214" s="37"/>
    </row>
    <row r="215" spans="1:6" hidden="1">
      <c r="A215" s="43" t="s">
        <v>308</v>
      </c>
      <c r="B215" s="42" t="s">
        <v>309</v>
      </c>
      <c r="C215" s="37"/>
    </row>
    <row r="216" spans="1:6" hidden="1">
      <c r="A216" s="43" t="s">
        <v>310</v>
      </c>
      <c r="B216" s="42" t="s">
        <v>311</v>
      </c>
      <c r="C216" s="37"/>
    </row>
    <row r="217" spans="1:6" ht="31.5" hidden="1">
      <c r="A217" s="45" t="s">
        <v>258</v>
      </c>
      <c r="B217" s="42" t="s">
        <v>259</v>
      </c>
      <c r="C217" s="37"/>
    </row>
    <row r="218" spans="1:6" ht="47.25" hidden="1">
      <c r="A218" s="45" t="s">
        <v>260</v>
      </c>
      <c r="B218" s="42" t="s">
        <v>261</v>
      </c>
      <c r="C218" s="37"/>
    </row>
    <row r="219" spans="1:6" ht="31.5" hidden="1">
      <c r="A219" s="45" t="s">
        <v>262</v>
      </c>
      <c r="B219" s="42" t="s">
        <v>263</v>
      </c>
      <c r="C219" s="37"/>
    </row>
    <row r="220" spans="1:6">
      <c r="A220" s="58" t="s">
        <v>264</v>
      </c>
      <c r="B220" s="44" t="s">
        <v>265</v>
      </c>
      <c r="C220" s="35">
        <v>3000</v>
      </c>
      <c r="D220" s="110">
        <f>D221</f>
        <v>8000</v>
      </c>
      <c r="F220" s="110">
        <f>F221</f>
        <v>11000</v>
      </c>
    </row>
    <row r="221" spans="1:6">
      <c r="A221" s="54">
        <v>5000</v>
      </c>
      <c r="B221" s="42" t="s">
        <v>312</v>
      </c>
      <c r="C221" s="35">
        <v>3000</v>
      </c>
      <c r="D221" s="110">
        <f>D222</f>
        <v>8000</v>
      </c>
      <c r="F221" s="110">
        <f>F222</f>
        <v>11000</v>
      </c>
    </row>
    <row r="222" spans="1:6">
      <c r="A222" s="71">
        <v>5100</v>
      </c>
      <c r="B222" s="44" t="s">
        <v>321</v>
      </c>
      <c r="C222" s="35">
        <v>3000</v>
      </c>
      <c r="D222" s="110">
        <f>D223</f>
        <v>8000</v>
      </c>
      <c r="E222" s="113"/>
      <c r="F222" s="110">
        <f>F223</f>
        <v>11000</v>
      </c>
    </row>
    <row r="223" spans="1:6">
      <c r="A223" s="72">
        <v>5120</v>
      </c>
      <c r="B223" s="42" t="s">
        <v>266</v>
      </c>
      <c r="C223" s="37">
        <v>3000</v>
      </c>
      <c r="D223" s="110">
        <f>D224</f>
        <v>8000</v>
      </c>
      <c r="F223" s="110">
        <f>F224</f>
        <v>11000</v>
      </c>
    </row>
    <row r="224" spans="1:6">
      <c r="A224" s="73">
        <v>5121</v>
      </c>
      <c r="B224" s="42" t="s">
        <v>322</v>
      </c>
      <c r="C224" s="37">
        <v>3000</v>
      </c>
      <c r="D224" s="110">
        <v>8000</v>
      </c>
      <c r="E224" s="112" t="s">
        <v>392</v>
      </c>
      <c r="F224" s="110">
        <f>C224+D224</f>
        <v>11000</v>
      </c>
    </row>
    <row r="225" spans="1:7" hidden="1">
      <c r="A225" s="43" t="s">
        <v>313</v>
      </c>
      <c r="B225" s="42" t="s">
        <v>314</v>
      </c>
      <c r="C225" s="35"/>
    </row>
    <row r="226" spans="1:7" hidden="1">
      <c r="A226" s="72" t="s">
        <v>267</v>
      </c>
      <c r="B226" s="42" t="s">
        <v>268</v>
      </c>
      <c r="C226" s="37"/>
    </row>
    <row r="227" spans="1:7" hidden="1">
      <c r="A227" s="73">
        <v>5232</v>
      </c>
      <c r="B227" s="42" t="s">
        <v>323</v>
      </c>
      <c r="C227" s="37"/>
      <c r="E227" s="113"/>
    </row>
    <row r="228" spans="1:7" hidden="1">
      <c r="A228" s="73" t="s">
        <v>339</v>
      </c>
      <c r="B228" s="42" t="s">
        <v>340</v>
      </c>
      <c r="C228" s="37"/>
    </row>
    <row r="229" spans="1:7" hidden="1">
      <c r="A229" s="73">
        <v>5238</v>
      </c>
      <c r="B229" s="42" t="s">
        <v>341</v>
      </c>
      <c r="C229" s="37"/>
      <c r="E229" s="113"/>
    </row>
    <row r="230" spans="1:7" hidden="1">
      <c r="A230" s="73" t="s">
        <v>342</v>
      </c>
      <c r="B230" s="74" t="s">
        <v>350</v>
      </c>
      <c r="C230" s="37"/>
    </row>
    <row r="231" spans="1:7" hidden="1">
      <c r="A231" s="73" t="s">
        <v>343</v>
      </c>
      <c r="B231" s="74" t="s">
        <v>351</v>
      </c>
      <c r="C231" s="37"/>
    </row>
    <row r="232" spans="1:7" hidden="1">
      <c r="A232" s="73">
        <v>5239</v>
      </c>
      <c r="B232" s="42" t="s">
        <v>344</v>
      </c>
      <c r="C232" s="37"/>
    </row>
    <row r="233" spans="1:7" hidden="1">
      <c r="A233" s="75" t="s">
        <v>345</v>
      </c>
      <c r="B233" s="42" t="s">
        <v>345</v>
      </c>
      <c r="C233" s="37"/>
    </row>
    <row r="234" spans="1:7" ht="18.75" customHeight="1">
      <c r="A234" s="58" t="s">
        <v>346</v>
      </c>
      <c r="B234" s="76" t="s">
        <v>269</v>
      </c>
      <c r="C234" s="35">
        <v>0</v>
      </c>
    </row>
    <row r="236" spans="1:7" ht="15.75" customHeight="1">
      <c r="A236" s="26" t="s">
        <v>272</v>
      </c>
      <c r="B236" s="27"/>
      <c r="C236" s="28"/>
    </row>
    <row r="237" spans="1:7" ht="15.75" customHeight="1">
      <c r="A237" s="29" t="s">
        <v>347</v>
      </c>
      <c r="B237" s="26" t="s">
        <v>320</v>
      </c>
      <c r="C237" s="30"/>
    </row>
    <row r="238" spans="1:7" ht="15.75" customHeight="1">
      <c r="A238" s="31" t="str">
        <f>C6</f>
        <v>2018. gada 13. novembrī</v>
      </c>
    </row>
    <row r="239" spans="1:7" s="2" customFormat="1">
      <c r="A239" s="77" t="s">
        <v>348</v>
      </c>
      <c r="C239" s="5"/>
      <c r="D239" s="10"/>
      <c r="E239" s="112"/>
      <c r="F239" s="10"/>
      <c r="G239" s="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9"/>
  <sheetViews>
    <sheetView zoomScaleNormal="100" workbookViewId="0"/>
  </sheetViews>
  <sheetFormatPr defaultRowHeight="15.75"/>
  <cols>
    <col min="1" max="1" width="27.5" style="1" customWidth="1"/>
    <col min="2" max="2" width="70.75" style="2" customWidth="1"/>
    <col min="3" max="3" width="12.625" style="5" customWidth="1"/>
    <col min="4" max="4" width="9" style="3"/>
    <col min="5" max="6" width="9" style="81"/>
    <col min="7" max="16384" width="9" style="3"/>
  </cols>
  <sheetData>
    <row r="1" spans="1:3" ht="18.75">
      <c r="A1" s="4"/>
      <c r="C1" s="7" t="s">
        <v>0</v>
      </c>
    </row>
    <row r="2" spans="1:3" ht="18.75">
      <c r="A2" s="4"/>
      <c r="C2" s="53" t="s">
        <v>272</v>
      </c>
    </row>
    <row r="3" spans="1:3" ht="18.75">
      <c r="A3" s="4"/>
      <c r="C3" s="53" t="s">
        <v>349</v>
      </c>
    </row>
    <row r="4" spans="1:3" ht="18.75">
      <c r="A4" s="4"/>
      <c r="C4" s="8" t="s">
        <v>315</v>
      </c>
    </row>
    <row r="5" spans="1:3" ht="18.75">
      <c r="A5" s="4"/>
      <c r="C5" s="64"/>
    </row>
    <row r="6" spans="1:3" ht="18.75">
      <c r="A6" s="4"/>
      <c r="C6" s="53" t="s">
        <v>387</v>
      </c>
    </row>
    <row r="7" spans="1:3" ht="18.75">
      <c r="A7" s="4"/>
      <c r="B7" s="3"/>
      <c r="C7" s="10"/>
    </row>
    <row r="8" spans="1:3" ht="18.75">
      <c r="A8" s="4"/>
    </row>
    <row r="9" spans="1:3">
      <c r="B9" s="11" t="s">
        <v>1</v>
      </c>
    </row>
    <row r="10" spans="1:3">
      <c r="B10" s="11" t="s">
        <v>2</v>
      </c>
    </row>
    <row r="11" spans="1:3">
      <c r="B11" s="11" t="s">
        <v>354</v>
      </c>
    </row>
    <row r="12" spans="1:3">
      <c r="B12" s="11" t="s">
        <v>389</v>
      </c>
    </row>
    <row r="13" spans="1:3" ht="18.75">
      <c r="A13" s="12"/>
      <c r="B13" s="13"/>
    </row>
    <row r="14" spans="1:3">
      <c r="C14" s="14" t="s">
        <v>3</v>
      </c>
    </row>
    <row r="16" spans="1:3">
      <c r="A16" s="15" t="s">
        <v>4</v>
      </c>
      <c r="B16" s="16" t="s">
        <v>270</v>
      </c>
      <c r="C16" s="17" t="s">
        <v>271</v>
      </c>
    </row>
    <row r="17" spans="1:6">
      <c r="A17" s="18" t="s">
        <v>5</v>
      </c>
      <c r="B17" s="18" t="s">
        <v>6</v>
      </c>
      <c r="C17" s="6"/>
    </row>
    <row r="18" spans="1:6">
      <c r="A18" s="18" t="s">
        <v>7</v>
      </c>
      <c r="B18" s="19" t="s">
        <v>8</v>
      </c>
      <c r="C18" s="20" t="s">
        <v>9</v>
      </c>
    </row>
    <row r="19" spans="1:6">
      <c r="A19" s="18" t="s">
        <v>10</v>
      </c>
      <c r="B19" s="19" t="s">
        <v>11</v>
      </c>
      <c r="C19" s="20" t="s">
        <v>12</v>
      </c>
    </row>
    <row r="20" spans="1:6">
      <c r="A20" s="18" t="s">
        <v>13</v>
      </c>
      <c r="B20" s="19" t="s">
        <v>14</v>
      </c>
      <c r="C20" s="21">
        <v>13</v>
      </c>
    </row>
    <row r="21" spans="1:6" ht="18.75">
      <c r="A21" s="12"/>
      <c r="B21" s="22"/>
    </row>
    <row r="22" spans="1:6" ht="18" customHeight="1"/>
    <row r="23" spans="1:6">
      <c r="B23" s="23" t="s">
        <v>15</v>
      </c>
    </row>
    <row r="24" spans="1:6">
      <c r="B24" s="11" t="s">
        <v>389</v>
      </c>
    </row>
    <row r="25" spans="1:6" s="70" customFormat="1">
      <c r="A25" s="67"/>
      <c r="B25" s="68"/>
      <c r="C25" s="69"/>
      <c r="E25" s="83"/>
      <c r="F25" s="83"/>
    </row>
    <row r="26" spans="1:6" ht="6" customHeight="1"/>
    <row r="27" spans="1:6" ht="38.25">
      <c r="A27" s="24" t="s">
        <v>16</v>
      </c>
      <c r="B27" s="24" t="s">
        <v>17</v>
      </c>
      <c r="C27" s="24" t="s">
        <v>358</v>
      </c>
      <c r="D27" s="82"/>
      <c r="E27" s="82"/>
      <c r="F27" s="82"/>
    </row>
    <row r="28" spans="1:6">
      <c r="A28" s="32">
        <v>1</v>
      </c>
      <c r="B28" s="33">
        <v>2</v>
      </c>
      <c r="C28" s="34">
        <v>3</v>
      </c>
    </row>
    <row r="29" spans="1:6" s="25" customFormat="1">
      <c r="A29" s="54" t="s">
        <v>18</v>
      </c>
      <c r="B29" s="55" t="s">
        <v>19</v>
      </c>
      <c r="C29" s="35">
        <f>C68</f>
        <v>196563</v>
      </c>
      <c r="E29" s="81"/>
      <c r="F29" s="81"/>
    </row>
    <row r="30" spans="1:6" ht="31.5" hidden="1">
      <c r="A30" s="54">
        <v>21300</v>
      </c>
      <c r="B30" s="44" t="s">
        <v>20</v>
      </c>
      <c r="C30" s="35"/>
    </row>
    <row r="31" spans="1:6" ht="31.5" hidden="1">
      <c r="A31" s="45">
        <v>21310</v>
      </c>
      <c r="B31" s="42" t="s">
        <v>21</v>
      </c>
      <c r="C31" s="35"/>
    </row>
    <row r="32" spans="1:6" ht="31.5" hidden="1">
      <c r="A32" s="45">
        <v>21320</v>
      </c>
      <c r="B32" s="42" t="s">
        <v>22</v>
      </c>
      <c r="C32" s="35"/>
    </row>
    <row r="33" spans="1:3" ht="31.5" hidden="1">
      <c r="A33" s="45">
        <v>21330</v>
      </c>
      <c r="B33" s="42" t="s">
        <v>23</v>
      </c>
      <c r="C33" s="35"/>
    </row>
    <row r="34" spans="1:3" ht="31.5" hidden="1">
      <c r="A34" s="45">
        <v>21340</v>
      </c>
      <c r="B34" s="42" t="s">
        <v>24</v>
      </c>
      <c r="C34" s="35"/>
    </row>
    <row r="35" spans="1:3" hidden="1">
      <c r="A35" s="45">
        <v>21350</v>
      </c>
      <c r="B35" s="42" t="s">
        <v>25</v>
      </c>
      <c r="C35" s="35"/>
    </row>
    <row r="36" spans="1:3" hidden="1">
      <c r="A36" s="45">
        <v>21360</v>
      </c>
      <c r="B36" s="42" t="s">
        <v>26</v>
      </c>
      <c r="C36" s="35"/>
    </row>
    <row r="37" spans="1:3" hidden="1">
      <c r="A37" s="45">
        <v>21370</v>
      </c>
      <c r="B37" s="42" t="s">
        <v>27</v>
      </c>
      <c r="C37" s="35"/>
    </row>
    <row r="38" spans="1:3" hidden="1">
      <c r="A38" s="45">
        <v>21380</v>
      </c>
      <c r="B38" s="42" t="s">
        <v>28</v>
      </c>
      <c r="C38" s="35"/>
    </row>
    <row r="39" spans="1:3" hidden="1">
      <c r="A39" s="45">
        <v>21390</v>
      </c>
      <c r="B39" s="42" t="s">
        <v>29</v>
      </c>
      <c r="C39" s="35"/>
    </row>
    <row r="40" spans="1:3" hidden="1">
      <c r="A40" s="57" t="s">
        <v>30</v>
      </c>
      <c r="B40" s="36" t="s">
        <v>31</v>
      </c>
      <c r="C40" s="37"/>
    </row>
    <row r="41" spans="1:3" ht="31.5" hidden="1">
      <c r="A41" s="54">
        <v>21400</v>
      </c>
      <c r="B41" s="42" t="s">
        <v>32</v>
      </c>
      <c r="C41" s="35"/>
    </row>
    <row r="42" spans="1:3" ht="31.5" hidden="1">
      <c r="A42" s="45">
        <v>21410</v>
      </c>
      <c r="B42" s="42" t="s">
        <v>33</v>
      </c>
      <c r="C42" s="35"/>
    </row>
    <row r="43" spans="1:3" hidden="1">
      <c r="A43" s="45">
        <v>21420</v>
      </c>
      <c r="B43" s="42" t="s">
        <v>34</v>
      </c>
      <c r="C43" s="35"/>
    </row>
    <row r="44" spans="1:3" hidden="1">
      <c r="A44" s="45">
        <v>21490</v>
      </c>
      <c r="B44" s="42" t="s">
        <v>35</v>
      </c>
      <c r="C44" s="35"/>
    </row>
    <row r="45" spans="1:3" hidden="1">
      <c r="A45" s="56">
        <v>21499</v>
      </c>
      <c r="B45" s="42" t="s">
        <v>36</v>
      </c>
      <c r="C45" s="35"/>
    </row>
    <row r="46" spans="1:3" hidden="1">
      <c r="A46" s="58" t="s">
        <v>37</v>
      </c>
      <c r="B46" s="44" t="s">
        <v>38</v>
      </c>
      <c r="C46" s="35"/>
    </row>
    <row r="47" spans="1:3" hidden="1">
      <c r="A47" s="59">
        <v>21100</v>
      </c>
      <c r="B47" s="42" t="s">
        <v>39</v>
      </c>
      <c r="C47" s="35"/>
    </row>
    <row r="48" spans="1:3" hidden="1">
      <c r="A48" s="45">
        <v>21110</v>
      </c>
      <c r="B48" s="42" t="s">
        <v>40</v>
      </c>
      <c r="C48" s="35"/>
    </row>
    <row r="49" spans="1:3" ht="31.5" hidden="1">
      <c r="A49" s="45">
        <v>21120</v>
      </c>
      <c r="B49" s="42" t="s">
        <v>41</v>
      </c>
      <c r="C49" s="35"/>
    </row>
    <row r="50" spans="1:3" hidden="1">
      <c r="A50" s="45">
        <v>21130</v>
      </c>
      <c r="B50" s="42" t="s">
        <v>42</v>
      </c>
      <c r="C50" s="35"/>
    </row>
    <row r="51" spans="1:3" ht="31.5" hidden="1">
      <c r="A51" s="45">
        <v>21140</v>
      </c>
      <c r="B51" s="42" t="s">
        <v>43</v>
      </c>
      <c r="C51" s="35"/>
    </row>
    <row r="52" spans="1:3" hidden="1">
      <c r="A52" s="45">
        <v>21150</v>
      </c>
      <c r="B52" s="42" t="s">
        <v>44</v>
      </c>
      <c r="C52" s="35"/>
    </row>
    <row r="53" spans="1:3" hidden="1">
      <c r="A53" s="45">
        <v>21160</v>
      </c>
      <c r="B53" s="42" t="s">
        <v>45</v>
      </c>
      <c r="C53" s="35"/>
    </row>
    <row r="54" spans="1:3" ht="31.5" hidden="1">
      <c r="A54" s="45">
        <v>21190</v>
      </c>
      <c r="B54" s="42" t="s">
        <v>46</v>
      </c>
      <c r="C54" s="35"/>
    </row>
    <row r="55" spans="1:3" hidden="1">
      <c r="A55" s="59">
        <v>21200</v>
      </c>
      <c r="B55" s="42" t="s">
        <v>47</v>
      </c>
      <c r="C55" s="35"/>
    </row>
    <row r="56" spans="1:3" hidden="1">
      <c r="A56" s="45">
        <v>21210</v>
      </c>
      <c r="B56" s="42" t="s">
        <v>48</v>
      </c>
      <c r="C56" s="35"/>
    </row>
    <row r="57" spans="1:3" hidden="1">
      <c r="A57" s="45">
        <v>21290</v>
      </c>
      <c r="B57" s="42" t="s">
        <v>49</v>
      </c>
      <c r="C57" s="35"/>
    </row>
    <row r="58" spans="1:3" hidden="1">
      <c r="A58" s="54">
        <v>18000</v>
      </c>
      <c r="B58" s="44" t="s">
        <v>50</v>
      </c>
      <c r="C58" s="35"/>
    </row>
    <row r="59" spans="1:3" hidden="1">
      <c r="A59" s="59">
        <v>18100</v>
      </c>
      <c r="B59" s="42" t="s">
        <v>51</v>
      </c>
      <c r="C59" s="35"/>
    </row>
    <row r="60" spans="1:3" ht="31.5" hidden="1">
      <c r="A60" s="45">
        <v>18130</v>
      </c>
      <c r="B60" s="42" t="s">
        <v>52</v>
      </c>
      <c r="C60" s="35"/>
    </row>
    <row r="61" spans="1:3" hidden="1">
      <c r="A61" s="45">
        <v>18140</v>
      </c>
      <c r="B61" s="42" t="s">
        <v>53</v>
      </c>
      <c r="C61" s="35"/>
    </row>
    <row r="62" spans="1:3" hidden="1">
      <c r="A62" s="45">
        <v>18150</v>
      </c>
      <c r="B62" s="42" t="s">
        <v>54</v>
      </c>
      <c r="C62" s="35"/>
    </row>
    <row r="63" spans="1:3" hidden="1">
      <c r="A63" s="59">
        <v>18400</v>
      </c>
      <c r="B63" s="42" t="s">
        <v>55</v>
      </c>
      <c r="C63" s="35"/>
    </row>
    <row r="64" spans="1:3" ht="31.5" hidden="1">
      <c r="A64" s="45">
        <v>18410</v>
      </c>
      <c r="B64" s="42" t="s">
        <v>56</v>
      </c>
      <c r="C64" s="35"/>
    </row>
    <row r="65" spans="1:6" ht="31.5" hidden="1">
      <c r="A65" s="45">
        <v>18420</v>
      </c>
      <c r="B65" s="42" t="s">
        <v>57</v>
      </c>
      <c r="C65" s="35"/>
    </row>
    <row r="66" spans="1:6" hidden="1">
      <c r="A66" s="54">
        <v>19000</v>
      </c>
      <c r="B66" s="44" t="s">
        <v>58</v>
      </c>
      <c r="C66" s="35"/>
    </row>
    <row r="67" spans="1:6" hidden="1">
      <c r="A67" s="45">
        <v>19500</v>
      </c>
      <c r="B67" s="42" t="s">
        <v>59</v>
      </c>
      <c r="C67" s="35"/>
    </row>
    <row r="68" spans="1:6">
      <c r="A68" s="54">
        <v>21700</v>
      </c>
      <c r="B68" s="42" t="s">
        <v>273</v>
      </c>
      <c r="C68" s="35">
        <f>C69</f>
        <v>196563</v>
      </c>
    </row>
    <row r="69" spans="1:6">
      <c r="A69" s="45">
        <v>21710</v>
      </c>
      <c r="B69" s="42" t="s">
        <v>60</v>
      </c>
      <c r="C69" s="37">
        <v>196563</v>
      </c>
    </row>
    <row r="70" spans="1:6" hidden="1">
      <c r="A70" s="45">
        <v>21720</v>
      </c>
      <c r="B70" s="42" t="s">
        <v>61</v>
      </c>
      <c r="C70" s="37"/>
    </row>
    <row r="71" spans="1:6">
      <c r="A71" s="58" t="s">
        <v>62</v>
      </c>
      <c r="B71" s="60" t="s">
        <v>63</v>
      </c>
      <c r="C71" s="35">
        <f>C72</f>
        <v>193563</v>
      </c>
    </row>
    <row r="72" spans="1:6">
      <c r="A72" s="58" t="s">
        <v>336</v>
      </c>
      <c r="B72" s="44" t="s">
        <v>64</v>
      </c>
      <c r="C72" s="35">
        <f>C73</f>
        <v>193563</v>
      </c>
    </row>
    <row r="73" spans="1:6">
      <c r="A73" s="58" t="s">
        <v>65</v>
      </c>
      <c r="B73" s="44" t="s">
        <v>66</v>
      </c>
      <c r="C73" s="35">
        <f>C74+C100</f>
        <v>193563</v>
      </c>
      <c r="D73" s="65"/>
    </row>
    <row r="74" spans="1:6">
      <c r="A74" s="43" t="s">
        <v>274</v>
      </c>
      <c r="B74" s="44" t="s">
        <v>67</v>
      </c>
      <c r="C74" s="35">
        <f>C75+C91</f>
        <v>125480</v>
      </c>
      <c r="D74" s="85"/>
      <c r="E74" s="86"/>
      <c r="F74" s="87"/>
    </row>
    <row r="75" spans="1:6">
      <c r="A75" s="43" t="s">
        <v>275</v>
      </c>
      <c r="B75" s="42" t="s">
        <v>276</v>
      </c>
      <c r="C75" s="35">
        <f>C76+C80+C87</f>
        <v>96646</v>
      </c>
      <c r="D75" s="88"/>
      <c r="E75" s="86"/>
      <c r="F75" s="87"/>
    </row>
    <row r="76" spans="1:6">
      <c r="A76" s="45" t="s">
        <v>68</v>
      </c>
      <c r="B76" s="42" t="s">
        <v>69</v>
      </c>
      <c r="C76" s="37">
        <f>C79</f>
        <v>61046</v>
      </c>
      <c r="D76" s="89"/>
      <c r="E76" s="86"/>
      <c r="F76" s="87"/>
    </row>
    <row r="77" spans="1:6" hidden="1">
      <c r="A77" s="56">
        <v>1113</v>
      </c>
      <c r="B77" s="42" t="s">
        <v>70</v>
      </c>
      <c r="C77" s="37"/>
      <c r="D77" s="90"/>
      <c r="E77" s="86"/>
      <c r="F77" s="86"/>
    </row>
    <row r="78" spans="1:6" hidden="1">
      <c r="A78" s="38">
        <v>1114</v>
      </c>
      <c r="B78" s="61" t="s">
        <v>71</v>
      </c>
      <c r="C78" s="37"/>
      <c r="D78" s="90"/>
      <c r="E78" s="86"/>
      <c r="F78" s="86"/>
    </row>
    <row r="79" spans="1:6">
      <c r="A79" s="38">
        <v>1119</v>
      </c>
      <c r="B79" s="61" t="s">
        <v>72</v>
      </c>
      <c r="C79" s="37">
        <v>61046</v>
      </c>
      <c r="D79" s="89"/>
      <c r="E79" s="86"/>
      <c r="F79" s="87"/>
    </row>
    <row r="80" spans="1:6">
      <c r="A80" s="45" t="s">
        <v>73</v>
      </c>
      <c r="B80" s="42" t="s">
        <v>74</v>
      </c>
      <c r="C80" s="37">
        <f>C83+C84+C85</f>
        <v>10202</v>
      </c>
      <c r="D80" s="89"/>
      <c r="E80" s="86"/>
      <c r="F80" s="87"/>
    </row>
    <row r="81" spans="1:7" hidden="1">
      <c r="A81" s="38" t="s">
        <v>75</v>
      </c>
      <c r="B81" s="39" t="s">
        <v>76</v>
      </c>
      <c r="C81" s="37"/>
      <c r="D81" s="90"/>
      <c r="E81" s="86"/>
      <c r="F81" s="86"/>
    </row>
    <row r="82" spans="1:7" hidden="1">
      <c r="A82" s="38">
        <v>1143</v>
      </c>
      <c r="B82" s="39" t="s">
        <v>77</v>
      </c>
      <c r="C82" s="37"/>
      <c r="D82" s="90"/>
      <c r="E82" s="86"/>
      <c r="F82" s="86"/>
    </row>
    <row r="83" spans="1:7">
      <c r="A83" s="38" t="s">
        <v>78</v>
      </c>
      <c r="B83" s="61" t="s">
        <v>79</v>
      </c>
      <c r="C83" s="37">
        <v>7482</v>
      </c>
      <c r="D83" s="89"/>
      <c r="E83" s="86"/>
      <c r="F83" s="87"/>
    </row>
    <row r="84" spans="1:7">
      <c r="A84" s="38">
        <v>1147</v>
      </c>
      <c r="B84" s="61" t="s">
        <v>352</v>
      </c>
      <c r="C84" s="37">
        <v>315</v>
      </c>
      <c r="D84" s="89"/>
      <c r="E84" s="86"/>
      <c r="F84" s="87"/>
    </row>
    <row r="85" spans="1:7">
      <c r="A85" s="38" t="s">
        <v>80</v>
      </c>
      <c r="B85" s="61" t="s">
        <v>81</v>
      </c>
      <c r="C85" s="37">
        <v>2405</v>
      </c>
      <c r="D85" s="89"/>
      <c r="E85" s="86"/>
      <c r="F85" s="87"/>
    </row>
    <row r="86" spans="1:7" hidden="1">
      <c r="A86" s="38" t="s">
        <v>82</v>
      </c>
      <c r="B86" s="61" t="s">
        <v>83</v>
      </c>
      <c r="C86" s="37"/>
      <c r="D86" s="97"/>
      <c r="E86" s="86"/>
      <c r="F86" s="86"/>
    </row>
    <row r="87" spans="1:7">
      <c r="A87" s="45" t="s">
        <v>84</v>
      </c>
      <c r="B87" s="42" t="s">
        <v>85</v>
      </c>
      <c r="C87" s="37">
        <v>25398</v>
      </c>
      <c r="D87" s="97"/>
      <c r="E87" s="86"/>
      <c r="F87" s="86"/>
    </row>
    <row r="88" spans="1:7" ht="31.5" hidden="1">
      <c r="A88" s="45" t="s">
        <v>86</v>
      </c>
      <c r="B88" s="42" t="s">
        <v>87</v>
      </c>
      <c r="C88" s="37"/>
      <c r="D88" s="97"/>
      <c r="E88" s="86"/>
      <c r="F88" s="86"/>
    </row>
    <row r="89" spans="1:7" hidden="1">
      <c r="A89" s="45" t="s">
        <v>88</v>
      </c>
      <c r="B89" s="42" t="s">
        <v>89</v>
      </c>
      <c r="C89" s="37"/>
      <c r="D89" s="97"/>
      <c r="E89" s="86"/>
      <c r="F89" s="86"/>
    </row>
    <row r="90" spans="1:7" ht="31.5" hidden="1">
      <c r="A90" s="45">
        <v>1160</v>
      </c>
      <c r="B90" s="40" t="s">
        <v>90</v>
      </c>
      <c r="C90" s="37"/>
      <c r="D90" s="97"/>
      <c r="E90" s="86"/>
      <c r="F90" s="86"/>
    </row>
    <row r="91" spans="1:7" ht="31.5">
      <c r="A91" s="43" t="s">
        <v>277</v>
      </c>
      <c r="B91" s="42" t="s">
        <v>278</v>
      </c>
      <c r="C91" s="35">
        <f>C92+C93</f>
        <v>28834</v>
      </c>
      <c r="D91" s="89"/>
      <c r="E91" s="86"/>
      <c r="F91" s="87"/>
    </row>
    <row r="92" spans="1:7">
      <c r="A92" s="45" t="s">
        <v>91</v>
      </c>
      <c r="B92" s="42" t="s">
        <v>92</v>
      </c>
      <c r="C92" s="37">
        <v>23092</v>
      </c>
      <c r="D92" s="89"/>
      <c r="E92" s="86"/>
      <c r="F92" s="87"/>
      <c r="G92" s="65"/>
    </row>
    <row r="93" spans="1:7">
      <c r="A93" s="45" t="s">
        <v>93</v>
      </c>
      <c r="B93" s="42" t="s">
        <v>94</v>
      </c>
      <c r="C93" s="37">
        <v>5742</v>
      </c>
      <c r="D93" s="89"/>
      <c r="E93" s="86"/>
      <c r="F93" s="87"/>
    </row>
    <row r="94" spans="1:7" ht="31.5">
      <c r="A94" s="38" t="s">
        <v>95</v>
      </c>
      <c r="B94" s="61" t="s">
        <v>324</v>
      </c>
      <c r="C94" s="37">
        <v>4047</v>
      </c>
      <c r="D94" s="97"/>
      <c r="E94" s="86"/>
      <c r="F94" s="86"/>
    </row>
    <row r="95" spans="1:7" hidden="1">
      <c r="A95" s="38" t="s">
        <v>96</v>
      </c>
      <c r="B95" s="61" t="s">
        <v>97</v>
      </c>
      <c r="C95" s="37"/>
      <c r="D95" s="97"/>
      <c r="E95" s="86"/>
      <c r="F95" s="86"/>
    </row>
    <row r="96" spans="1:7" hidden="1">
      <c r="A96" s="38">
        <v>1224</v>
      </c>
      <c r="B96" s="61" t="s">
        <v>98</v>
      </c>
      <c r="C96" s="37"/>
      <c r="D96" s="97"/>
      <c r="E96" s="86"/>
      <c r="F96" s="86"/>
    </row>
    <row r="97" spans="1:6">
      <c r="A97" s="38" t="s">
        <v>99</v>
      </c>
      <c r="B97" s="61" t="s">
        <v>100</v>
      </c>
      <c r="C97" s="37">
        <v>854</v>
      </c>
      <c r="D97" s="98"/>
      <c r="E97" s="86"/>
      <c r="F97" s="87"/>
    </row>
    <row r="98" spans="1:6" ht="31.5">
      <c r="A98" s="38" t="s">
        <v>101</v>
      </c>
      <c r="B98" s="61" t="s">
        <v>325</v>
      </c>
      <c r="C98" s="37">
        <v>841</v>
      </c>
      <c r="D98" s="89"/>
      <c r="E98" s="86"/>
      <c r="F98" s="87"/>
    </row>
    <row r="99" spans="1:6" hidden="1">
      <c r="A99" s="45" t="s">
        <v>102</v>
      </c>
      <c r="B99" s="42" t="s">
        <v>103</v>
      </c>
      <c r="C99" s="37"/>
      <c r="D99" s="91"/>
      <c r="E99" s="86"/>
      <c r="F99" s="86"/>
    </row>
    <row r="100" spans="1:6">
      <c r="A100" s="41" t="s">
        <v>279</v>
      </c>
      <c r="B100" s="42" t="s">
        <v>280</v>
      </c>
      <c r="C100" s="35">
        <v>68083</v>
      </c>
      <c r="D100" s="88"/>
      <c r="E100" s="86"/>
      <c r="F100" s="89"/>
    </row>
    <row r="101" spans="1:6">
      <c r="A101" s="43" t="s">
        <v>281</v>
      </c>
      <c r="B101" s="44" t="s">
        <v>104</v>
      </c>
      <c r="C101" s="35">
        <f>C105+C102</f>
        <v>14058</v>
      </c>
      <c r="D101" s="91"/>
      <c r="E101" s="86"/>
      <c r="F101" s="86"/>
    </row>
    <row r="102" spans="1:6">
      <c r="A102" s="45" t="s">
        <v>105</v>
      </c>
      <c r="B102" s="42" t="s">
        <v>106</v>
      </c>
      <c r="C102" s="37">
        <v>32</v>
      </c>
      <c r="D102" s="97"/>
      <c r="E102" s="86"/>
      <c r="F102" s="86"/>
    </row>
    <row r="103" spans="1:6">
      <c r="A103" s="38" t="s">
        <v>107</v>
      </c>
      <c r="B103" s="46" t="s">
        <v>108</v>
      </c>
      <c r="C103" s="37">
        <v>12</v>
      </c>
      <c r="D103" s="97"/>
      <c r="E103" s="86"/>
      <c r="F103" s="86"/>
    </row>
    <row r="104" spans="1:6">
      <c r="A104" s="38" t="s">
        <v>109</v>
      </c>
      <c r="B104" s="46" t="s">
        <v>110</v>
      </c>
      <c r="C104" s="37">
        <v>20</v>
      </c>
      <c r="D104" s="97"/>
      <c r="E104" s="86"/>
      <c r="F104" s="86"/>
    </row>
    <row r="105" spans="1:6">
      <c r="A105" s="45">
        <v>2120</v>
      </c>
      <c r="B105" s="42" t="s">
        <v>316</v>
      </c>
      <c r="C105" s="37">
        <f>C106+C107</f>
        <v>14026</v>
      </c>
      <c r="D105" s="89"/>
      <c r="E105" s="86"/>
      <c r="F105" s="87"/>
    </row>
    <row r="106" spans="1:6">
      <c r="A106" s="38">
        <v>2121</v>
      </c>
      <c r="B106" s="42" t="s">
        <v>317</v>
      </c>
      <c r="C106" s="37">
        <v>3236</v>
      </c>
      <c r="D106" s="86"/>
      <c r="E106" s="86"/>
      <c r="F106" s="86"/>
    </row>
    <row r="107" spans="1:6">
      <c r="A107" s="38">
        <v>2122</v>
      </c>
      <c r="B107" s="42" t="s">
        <v>318</v>
      </c>
      <c r="C107" s="37">
        <v>10790</v>
      </c>
      <c r="D107" s="86"/>
      <c r="E107" s="86"/>
      <c r="F107" s="87"/>
    </row>
    <row r="108" spans="1:6">
      <c r="A108" s="43" t="s">
        <v>282</v>
      </c>
      <c r="B108" s="42" t="s">
        <v>283</v>
      </c>
      <c r="C108" s="35">
        <f>C109+C112+C118+C128+C135+C139</f>
        <v>50888</v>
      </c>
      <c r="D108" s="93"/>
      <c r="E108" s="86"/>
      <c r="F108" s="87"/>
    </row>
    <row r="109" spans="1:6">
      <c r="A109" s="45" t="s">
        <v>115</v>
      </c>
      <c r="B109" s="42" t="s">
        <v>116</v>
      </c>
      <c r="C109" s="37">
        <f>C111</f>
        <v>180</v>
      </c>
      <c r="D109" s="81"/>
    </row>
    <row r="110" spans="1:6" ht="31.5" hidden="1">
      <c r="A110" s="78" t="s">
        <v>117</v>
      </c>
      <c r="B110" s="46" t="s">
        <v>118</v>
      </c>
      <c r="C110" s="37"/>
      <c r="D110" s="81"/>
    </row>
    <row r="111" spans="1:6">
      <c r="A111" s="38">
        <v>2219</v>
      </c>
      <c r="B111" s="46" t="s">
        <v>119</v>
      </c>
      <c r="C111" s="37">
        <v>180</v>
      </c>
      <c r="D111" s="81"/>
    </row>
    <row r="112" spans="1:6">
      <c r="A112" s="45">
        <v>2220</v>
      </c>
      <c r="B112" s="46" t="s">
        <v>319</v>
      </c>
      <c r="C112" s="37">
        <f>C113+C114+C115+C116+C117</f>
        <v>1608</v>
      </c>
      <c r="D112" s="79"/>
    </row>
    <row r="113" spans="1:9">
      <c r="A113" s="38">
        <v>2221</v>
      </c>
      <c r="B113" s="46" t="s">
        <v>330</v>
      </c>
      <c r="C113" s="37">
        <v>1018</v>
      </c>
      <c r="D113" s="81"/>
    </row>
    <row r="114" spans="1:9">
      <c r="A114" s="38">
        <v>2222</v>
      </c>
      <c r="B114" s="46" t="s">
        <v>331</v>
      </c>
      <c r="C114" s="37">
        <v>39</v>
      </c>
      <c r="D114" s="81"/>
    </row>
    <row r="115" spans="1:9">
      <c r="A115" s="38">
        <v>2223</v>
      </c>
      <c r="B115" s="46" t="s">
        <v>332</v>
      </c>
      <c r="C115" s="37">
        <v>495</v>
      </c>
      <c r="D115" s="81"/>
      <c r="F115" s="89"/>
    </row>
    <row r="116" spans="1:9" ht="31.5">
      <c r="A116" s="38">
        <v>2224</v>
      </c>
      <c r="B116" s="46" t="s">
        <v>333</v>
      </c>
      <c r="C116" s="37">
        <v>50</v>
      </c>
      <c r="D116" s="81"/>
      <c r="F116" s="89"/>
    </row>
    <row r="117" spans="1:9">
      <c r="A117" s="38">
        <v>2229</v>
      </c>
      <c r="B117" s="46" t="s">
        <v>334</v>
      </c>
      <c r="C117" s="37">
        <v>6</v>
      </c>
      <c r="D117" s="81"/>
    </row>
    <row r="118" spans="1:9" ht="17.25" customHeight="1">
      <c r="A118" s="45" t="s">
        <v>120</v>
      </c>
      <c r="B118" s="46" t="s">
        <v>121</v>
      </c>
      <c r="C118" s="37">
        <v>42072</v>
      </c>
      <c r="D118" s="79"/>
      <c r="E118" s="30"/>
      <c r="F118" s="89"/>
    </row>
    <row r="119" spans="1:9">
      <c r="A119" s="38" t="s">
        <v>122</v>
      </c>
      <c r="B119" s="46" t="s">
        <v>326</v>
      </c>
      <c r="C119" s="37">
        <v>6050</v>
      </c>
      <c r="D119" s="99"/>
      <c r="E119" s="30"/>
      <c r="F119" s="89"/>
    </row>
    <row r="120" spans="1:9" hidden="1">
      <c r="A120" s="38">
        <v>2232</v>
      </c>
      <c r="B120" s="46" t="s">
        <v>123</v>
      </c>
      <c r="C120" s="66"/>
      <c r="D120" s="30"/>
      <c r="E120" s="30"/>
      <c r="F120" s="30"/>
    </row>
    <row r="121" spans="1:9" hidden="1">
      <c r="A121" s="38" t="s">
        <v>124</v>
      </c>
      <c r="B121" s="46" t="s">
        <v>125</v>
      </c>
      <c r="C121" s="66"/>
      <c r="D121" s="30"/>
      <c r="E121" s="30"/>
      <c r="F121" s="30"/>
    </row>
    <row r="122" spans="1:9" hidden="1">
      <c r="A122" s="38">
        <v>2234</v>
      </c>
      <c r="B122" s="46" t="s">
        <v>126</v>
      </c>
      <c r="C122" s="66"/>
      <c r="D122" s="30"/>
      <c r="E122" s="30"/>
      <c r="F122" s="30"/>
    </row>
    <row r="123" spans="1:9">
      <c r="A123" s="38">
        <v>2235</v>
      </c>
      <c r="B123" s="46" t="s">
        <v>357</v>
      </c>
      <c r="C123" s="66">
        <v>750</v>
      </c>
      <c r="D123" s="30"/>
      <c r="E123" s="30"/>
      <c r="F123" s="89"/>
    </row>
    <row r="124" spans="1:9" hidden="1">
      <c r="A124" s="38" t="s">
        <v>127</v>
      </c>
      <c r="B124" s="46" t="s">
        <v>128</v>
      </c>
      <c r="C124" s="66"/>
      <c r="D124" s="30"/>
      <c r="E124" s="30"/>
      <c r="F124" s="30"/>
    </row>
    <row r="125" spans="1:9" hidden="1">
      <c r="A125" s="38">
        <v>2237</v>
      </c>
      <c r="B125" s="47" t="s">
        <v>129</v>
      </c>
      <c r="C125" s="66"/>
      <c r="D125" s="30"/>
      <c r="E125" s="30"/>
      <c r="F125" s="30"/>
    </row>
    <row r="126" spans="1:9" hidden="1">
      <c r="A126" s="38">
        <v>2238</v>
      </c>
      <c r="B126" s="48" t="s">
        <v>130</v>
      </c>
      <c r="C126" s="66"/>
      <c r="D126" s="30"/>
      <c r="E126" s="30"/>
      <c r="F126" s="30"/>
    </row>
    <row r="127" spans="1:9">
      <c r="A127" s="38" t="s">
        <v>131</v>
      </c>
      <c r="B127" s="46" t="s">
        <v>132</v>
      </c>
      <c r="C127" s="37">
        <v>35272</v>
      </c>
      <c r="D127" s="105"/>
      <c r="E127" s="30"/>
      <c r="F127" s="89"/>
    </row>
    <row r="128" spans="1:9">
      <c r="A128" s="45" t="s">
        <v>133</v>
      </c>
      <c r="B128" s="46" t="s">
        <v>327</v>
      </c>
      <c r="C128" s="37">
        <f>C131+C132</f>
        <v>396</v>
      </c>
      <c r="D128" s="99"/>
      <c r="E128" s="30"/>
      <c r="F128" s="30"/>
      <c r="I128" s="65"/>
    </row>
    <row r="129" spans="1:6" hidden="1">
      <c r="A129" s="38" t="s">
        <v>134</v>
      </c>
      <c r="B129" s="46" t="s">
        <v>135</v>
      </c>
      <c r="C129" s="37"/>
      <c r="D129" s="30"/>
      <c r="E129" s="30"/>
      <c r="F129" s="99"/>
    </row>
    <row r="130" spans="1:6" hidden="1">
      <c r="A130" s="38" t="s">
        <v>136</v>
      </c>
      <c r="B130" s="46" t="s">
        <v>137</v>
      </c>
      <c r="C130" s="37"/>
      <c r="D130" s="30"/>
      <c r="E130" s="30"/>
      <c r="F130" s="30"/>
    </row>
    <row r="131" spans="1:6">
      <c r="A131" s="38" t="s">
        <v>138</v>
      </c>
      <c r="B131" s="46" t="s">
        <v>139</v>
      </c>
      <c r="C131" s="37">
        <v>200</v>
      </c>
      <c r="D131" s="30"/>
      <c r="E131" s="30"/>
      <c r="F131" s="30"/>
    </row>
    <row r="132" spans="1:6">
      <c r="A132" s="38" t="s">
        <v>140</v>
      </c>
      <c r="B132" s="46" t="s">
        <v>328</v>
      </c>
      <c r="C132" s="37">
        <v>196</v>
      </c>
      <c r="D132" s="30"/>
      <c r="E132" s="30"/>
      <c r="F132" s="30"/>
    </row>
    <row r="133" spans="1:6" hidden="1">
      <c r="A133" s="38" t="s">
        <v>141</v>
      </c>
      <c r="B133" s="46" t="s">
        <v>142</v>
      </c>
      <c r="C133" s="37"/>
      <c r="D133" s="30"/>
      <c r="E133" s="30"/>
      <c r="F133" s="30"/>
    </row>
    <row r="134" spans="1:6" hidden="1">
      <c r="A134" s="38">
        <v>2249</v>
      </c>
      <c r="B134" s="40" t="s">
        <v>143</v>
      </c>
      <c r="C134" s="37"/>
      <c r="D134" s="30"/>
      <c r="E134" s="30"/>
      <c r="F134" s="30"/>
    </row>
    <row r="135" spans="1:6">
      <c r="A135" s="45" t="s">
        <v>144</v>
      </c>
      <c r="B135" s="42" t="s">
        <v>145</v>
      </c>
      <c r="C135" s="37">
        <f>C137+C138</f>
        <v>3824</v>
      </c>
      <c r="D135" s="30"/>
      <c r="E135" s="99"/>
      <c r="F135" s="89"/>
    </row>
    <row r="136" spans="1:6" hidden="1">
      <c r="A136" s="38">
        <v>2251</v>
      </c>
      <c r="B136" s="46" t="s">
        <v>146</v>
      </c>
      <c r="C136" s="37"/>
      <c r="D136" s="30"/>
      <c r="E136" s="30"/>
      <c r="F136" s="30"/>
    </row>
    <row r="137" spans="1:6">
      <c r="A137" s="38">
        <v>2252</v>
      </c>
      <c r="B137" s="46" t="s">
        <v>147</v>
      </c>
      <c r="C137" s="66">
        <f>726+1518</f>
        <v>2244</v>
      </c>
      <c r="D137" s="30"/>
      <c r="E137" s="30"/>
      <c r="F137" s="89"/>
    </row>
    <row r="138" spans="1:6">
      <c r="A138" s="38">
        <v>2259</v>
      </c>
      <c r="B138" s="40" t="s">
        <v>148</v>
      </c>
      <c r="C138" s="66">
        <v>1580</v>
      </c>
      <c r="D138" s="30"/>
      <c r="E138" s="30"/>
      <c r="F138" s="89"/>
    </row>
    <row r="139" spans="1:6">
      <c r="A139" s="45" t="s">
        <v>149</v>
      </c>
      <c r="B139" s="42" t="s">
        <v>150</v>
      </c>
      <c r="C139" s="37">
        <f>C140</f>
        <v>2808</v>
      </c>
      <c r="D139" s="30"/>
      <c r="E139" s="30"/>
      <c r="F139" s="99"/>
    </row>
    <row r="140" spans="1:6">
      <c r="A140" s="38" t="s">
        <v>151</v>
      </c>
      <c r="B140" s="46" t="s">
        <v>152</v>
      </c>
      <c r="C140" s="37">
        <v>2808</v>
      </c>
      <c r="D140" s="30"/>
      <c r="E140" s="30"/>
      <c r="F140" s="30"/>
    </row>
    <row r="141" spans="1:6" hidden="1">
      <c r="A141" s="38" t="s">
        <v>153</v>
      </c>
      <c r="B141" s="46" t="s">
        <v>154</v>
      </c>
      <c r="C141" s="37"/>
      <c r="D141" s="30"/>
      <c r="E141" s="30"/>
      <c r="F141" s="30"/>
    </row>
    <row r="142" spans="1:6" hidden="1">
      <c r="A142" s="38">
        <v>2264</v>
      </c>
      <c r="B142" s="39" t="s">
        <v>155</v>
      </c>
      <c r="C142" s="37"/>
      <c r="D142" s="30"/>
      <c r="E142" s="30"/>
      <c r="F142" s="30"/>
    </row>
    <row r="143" spans="1:6" hidden="1">
      <c r="A143" s="38" t="s">
        <v>156</v>
      </c>
      <c r="B143" s="46" t="s">
        <v>157</v>
      </c>
      <c r="C143" s="37"/>
      <c r="D143" s="30"/>
      <c r="E143" s="30"/>
      <c r="F143" s="30"/>
    </row>
    <row r="144" spans="1:6" hidden="1">
      <c r="A144" s="45" t="s">
        <v>158</v>
      </c>
      <c r="B144" s="42" t="s">
        <v>159</v>
      </c>
      <c r="C144" s="37"/>
      <c r="D144" s="30"/>
      <c r="E144" s="30"/>
      <c r="F144" s="30"/>
    </row>
    <row r="145" spans="1:6" hidden="1">
      <c r="A145" s="56">
        <v>2276</v>
      </c>
      <c r="B145" s="40" t="s">
        <v>160</v>
      </c>
      <c r="C145" s="37"/>
      <c r="D145" s="30"/>
      <c r="E145" s="30"/>
      <c r="F145" s="30"/>
    </row>
    <row r="146" spans="1:6" hidden="1">
      <c r="A146" s="56">
        <v>2279</v>
      </c>
      <c r="B146" s="61" t="s">
        <v>161</v>
      </c>
      <c r="C146" s="37"/>
      <c r="D146" s="30"/>
      <c r="E146" s="30"/>
      <c r="F146" s="30"/>
    </row>
    <row r="147" spans="1:6" hidden="1">
      <c r="A147" s="45" t="s">
        <v>162</v>
      </c>
      <c r="B147" s="42" t="s">
        <v>163</v>
      </c>
      <c r="C147" s="37"/>
      <c r="D147" s="30"/>
      <c r="E147" s="30"/>
      <c r="F147" s="30"/>
    </row>
    <row r="148" spans="1:6" hidden="1">
      <c r="A148" s="38">
        <v>2281</v>
      </c>
      <c r="B148" s="62" t="s">
        <v>164</v>
      </c>
      <c r="C148" s="37"/>
      <c r="D148" s="30"/>
      <c r="E148" s="30"/>
      <c r="F148" s="30"/>
    </row>
    <row r="149" spans="1:6" hidden="1">
      <c r="A149" s="56">
        <v>2282</v>
      </c>
      <c r="B149" s="42" t="s">
        <v>165</v>
      </c>
      <c r="C149" s="37"/>
      <c r="D149" s="30"/>
      <c r="E149" s="30"/>
      <c r="F149" s="30"/>
    </row>
    <row r="150" spans="1:6" s="9" customFormat="1" ht="31.5" hidden="1">
      <c r="A150" s="52">
        <v>2290</v>
      </c>
      <c r="B150" s="61" t="s">
        <v>166</v>
      </c>
      <c r="C150" s="37"/>
      <c r="D150" s="106"/>
      <c r="E150" s="106"/>
      <c r="F150" s="106"/>
    </row>
    <row r="151" spans="1:6" ht="31.5">
      <c r="A151" s="43" t="s">
        <v>284</v>
      </c>
      <c r="B151" s="42" t="s">
        <v>285</v>
      </c>
      <c r="C151" s="35">
        <v>3137</v>
      </c>
      <c r="D151" s="89"/>
      <c r="E151" s="97"/>
      <c r="F151" s="89"/>
    </row>
    <row r="152" spans="1:6">
      <c r="A152" s="45" t="s">
        <v>167</v>
      </c>
      <c r="B152" s="42" t="s">
        <v>329</v>
      </c>
      <c r="C152" s="37">
        <v>3132</v>
      </c>
      <c r="D152" s="89"/>
      <c r="E152" s="97"/>
      <c r="F152" s="89"/>
    </row>
    <row r="153" spans="1:6">
      <c r="A153" s="38" t="s">
        <v>168</v>
      </c>
      <c r="B153" s="46" t="s">
        <v>169</v>
      </c>
      <c r="C153" s="37">
        <v>2395</v>
      </c>
      <c r="D153" s="89"/>
      <c r="E153" s="97"/>
      <c r="F153" s="89"/>
    </row>
    <row r="154" spans="1:6">
      <c r="A154" s="38" t="s">
        <v>170</v>
      </c>
      <c r="B154" s="46" t="s">
        <v>171</v>
      </c>
      <c r="C154" s="37">
        <v>127</v>
      </c>
      <c r="D154" s="97"/>
      <c r="E154" s="97"/>
      <c r="F154" s="89"/>
    </row>
    <row r="155" spans="1:6">
      <c r="A155" s="38">
        <v>2314</v>
      </c>
      <c r="B155" s="46" t="s">
        <v>337</v>
      </c>
      <c r="C155" s="37">
        <v>610</v>
      </c>
      <c r="D155" s="97"/>
      <c r="E155" s="97"/>
      <c r="F155" s="89"/>
    </row>
    <row r="156" spans="1:6">
      <c r="A156" s="45" t="s">
        <v>183</v>
      </c>
      <c r="B156" s="42" t="s">
        <v>338</v>
      </c>
      <c r="C156" s="37">
        <v>5</v>
      </c>
      <c r="D156" s="97"/>
      <c r="E156" s="97"/>
      <c r="F156" s="89"/>
    </row>
    <row r="157" spans="1:6" hidden="1">
      <c r="A157" s="45" t="s">
        <v>172</v>
      </c>
      <c r="B157" s="42" t="s">
        <v>173</v>
      </c>
      <c r="C157" s="37"/>
    </row>
    <row r="158" spans="1:6" hidden="1">
      <c r="A158" s="38" t="s">
        <v>174</v>
      </c>
      <c r="B158" s="46" t="s">
        <v>175</v>
      </c>
      <c r="C158" s="37"/>
    </row>
    <row r="159" spans="1:6" hidden="1">
      <c r="A159" s="38" t="s">
        <v>176</v>
      </c>
      <c r="B159" s="46" t="s">
        <v>177</v>
      </c>
      <c r="C159" s="37"/>
    </row>
    <row r="160" spans="1:6" hidden="1">
      <c r="A160" s="45" t="s">
        <v>178</v>
      </c>
      <c r="B160" s="42" t="s">
        <v>179</v>
      </c>
      <c r="C160" s="37"/>
    </row>
    <row r="161" spans="1:3" ht="31.5" hidden="1">
      <c r="A161" s="45" t="s">
        <v>180</v>
      </c>
      <c r="B161" s="42" t="s">
        <v>181</v>
      </c>
      <c r="C161" s="37"/>
    </row>
    <row r="162" spans="1:3" hidden="1">
      <c r="A162" s="56">
        <v>2341</v>
      </c>
      <c r="B162" s="42" t="s">
        <v>182</v>
      </c>
      <c r="C162" s="37"/>
    </row>
    <row r="163" spans="1:3" hidden="1">
      <c r="A163" s="45" t="s">
        <v>183</v>
      </c>
      <c r="B163" s="42" t="s">
        <v>184</v>
      </c>
      <c r="C163" s="37"/>
    </row>
    <row r="164" spans="1:3" hidden="1">
      <c r="A164" s="45" t="s">
        <v>185</v>
      </c>
      <c r="B164" s="42" t="s">
        <v>186</v>
      </c>
      <c r="C164" s="37"/>
    </row>
    <row r="165" spans="1:3" hidden="1">
      <c r="A165" s="45" t="s">
        <v>187</v>
      </c>
      <c r="B165" s="42" t="s">
        <v>188</v>
      </c>
      <c r="C165" s="37"/>
    </row>
    <row r="166" spans="1:3" hidden="1">
      <c r="A166" s="45" t="s">
        <v>189</v>
      </c>
      <c r="B166" s="42" t="s">
        <v>190</v>
      </c>
      <c r="C166" s="37"/>
    </row>
    <row r="167" spans="1:3" hidden="1">
      <c r="A167" s="45" t="s">
        <v>191</v>
      </c>
      <c r="B167" s="42" t="s">
        <v>192</v>
      </c>
      <c r="C167" s="37"/>
    </row>
    <row r="168" spans="1:3" hidden="1">
      <c r="A168" s="49" t="s">
        <v>193</v>
      </c>
      <c r="B168" s="49" t="s">
        <v>194</v>
      </c>
      <c r="C168" s="35"/>
    </row>
    <row r="169" spans="1:3" hidden="1">
      <c r="A169" s="50" t="s">
        <v>195</v>
      </c>
      <c r="B169" s="48" t="s">
        <v>196</v>
      </c>
      <c r="C169" s="37"/>
    </row>
    <row r="170" spans="1:3" hidden="1">
      <c r="A170" s="51" t="s">
        <v>197</v>
      </c>
      <c r="B170" s="48" t="s">
        <v>198</v>
      </c>
      <c r="C170" s="37"/>
    </row>
    <row r="171" spans="1:3" hidden="1">
      <c r="A171" s="54" t="s">
        <v>199</v>
      </c>
      <c r="B171" s="49" t="s">
        <v>200</v>
      </c>
      <c r="C171" s="35"/>
    </row>
    <row r="172" spans="1:3" hidden="1">
      <c r="A172" s="54">
        <v>3000</v>
      </c>
      <c r="B172" s="49" t="s">
        <v>201</v>
      </c>
      <c r="C172" s="35"/>
    </row>
    <row r="173" spans="1:3" ht="31.5" hidden="1">
      <c r="A173" s="63" t="s">
        <v>202</v>
      </c>
      <c r="B173" s="48" t="s">
        <v>203</v>
      </c>
      <c r="C173" s="37"/>
    </row>
    <row r="174" spans="1:3" hidden="1">
      <c r="A174" s="50" t="s">
        <v>204</v>
      </c>
      <c r="B174" s="48" t="s">
        <v>205</v>
      </c>
      <c r="C174" s="37"/>
    </row>
    <row r="175" spans="1:3" hidden="1">
      <c r="A175" s="58" t="s">
        <v>199</v>
      </c>
      <c r="B175" s="44" t="s">
        <v>200</v>
      </c>
      <c r="C175" s="37"/>
    </row>
    <row r="176" spans="1:3" hidden="1">
      <c r="A176" s="58" t="s">
        <v>206</v>
      </c>
      <c r="B176" s="42" t="s">
        <v>286</v>
      </c>
      <c r="C176" s="37"/>
    </row>
    <row r="177" spans="1:3" hidden="1">
      <c r="A177" s="58" t="s">
        <v>207</v>
      </c>
      <c r="B177" s="42" t="s">
        <v>287</v>
      </c>
      <c r="C177" s="37"/>
    </row>
    <row r="178" spans="1:3" ht="31.5" hidden="1">
      <c r="A178" s="43" t="s">
        <v>288</v>
      </c>
      <c r="B178" s="42" t="s">
        <v>289</v>
      </c>
      <c r="C178" s="37"/>
    </row>
    <row r="179" spans="1:3" hidden="1">
      <c r="A179" s="45" t="s">
        <v>208</v>
      </c>
      <c r="B179" s="42" t="s">
        <v>209</v>
      </c>
      <c r="C179" s="37"/>
    </row>
    <row r="180" spans="1:3" hidden="1">
      <c r="A180" s="45" t="s">
        <v>210</v>
      </c>
      <c r="B180" s="42" t="s">
        <v>211</v>
      </c>
      <c r="C180" s="37"/>
    </row>
    <row r="181" spans="1:3" hidden="1">
      <c r="A181" s="45" t="s">
        <v>212</v>
      </c>
      <c r="B181" s="42" t="s">
        <v>213</v>
      </c>
      <c r="C181" s="37"/>
    </row>
    <row r="182" spans="1:3" ht="47.25" hidden="1">
      <c r="A182" s="45" t="s">
        <v>214</v>
      </c>
      <c r="B182" s="42" t="s">
        <v>290</v>
      </c>
      <c r="C182" s="37"/>
    </row>
    <row r="183" spans="1:3" hidden="1">
      <c r="A183" s="45" t="s">
        <v>215</v>
      </c>
      <c r="B183" s="42" t="s">
        <v>216</v>
      </c>
      <c r="C183" s="37"/>
    </row>
    <row r="184" spans="1:3" ht="31.5" hidden="1">
      <c r="A184" s="45" t="s">
        <v>217</v>
      </c>
      <c r="B184" s="42" t="s">
        <v>218</v>
      </c>
      <c r="C184" s="37"/>
    </row>
    <row r="185" spans="1:3" hidden="1">
      <c r="A185" s="56">
        <v>3261</v>
      </c>
      <c r="B185" s="42" t="s">
        <v>219</v>
      </c>
      <c r="C185" s="37"/>
    </row>
    <row r="186" spans="1:3" hidden="1">
      <c r="A186" s="56">
        <v>3263</v>
      </c>
      <c r="B186" s="42" t="s">
        <v>220</v>
      </c>
      <c r="C186" s="37"/>
    </row>
    <row r="187" spans="1:3" hidden="1">
      <c r="A187" s="45" t="s">
        <v>221</v>
      </c>
      <c r="B187" s="42" t="s">
        <v>222</v>
      </c>
      <c r="C187" s="37"/>
    </row>
    <row r="188" spans="1:3" ht="31.5" hidden="1">
      <c r="A188" s="43" t="s">
        <v>291</v>
      </c>
      <c r="B188" s="42" t="s">
        <v>292</v>
      </c>
      <c r="C188" s="37"/>
    </row>
    <row r="189" spans="1:3" hidden="1">
      <c r="A189" s="43" t="s">
        <v>293</v>
      </c>
      <c r="B189" s="42" t="s">
        <v>294</v>
      </c>
      <c r="C189" s="37"/>
    </row>
    <row r="190" spans="1:3" ht="31.5" hidden="1">
      <c r="A190" s="54">
        <v>3800</v>
      </c>
      <c r="B190" s="44" t="s">
        <v>223</v>
      </c>
      <c r="C190" s="37"/>
    </row>
    <row r="191" spans="1:3" hidden="1">
      <c r="A191" s="43" t="s">
        <v>295</v>
      </c>
      <c r="B191" s="42" t="s">
        <v>296</v>
      </c>
      <c r="C191" s="37"/>
    </row>
    <row r="192" spans="1:3" hidden="1">
      <c r="A192" s="58" t="s">
        <v>224</v>
      </c>
      <c r="B192" s="42" t="s">
        <v>297</v>
      </c>
      <c r="C192" s="37"/>
    </row>
    <row r="193" spans="1:3" hidden="1">
      <c r="A193" s="43" t="s">
        <v>298</v>
      </c>
      <c r="B193" s="42" t="s">
        <v>299</v>
      </c>
      <c r="C193" s="37"/>
    </row>
    <row r="194" spans="1:3" hidden="1">
      <c r="A194" s="45" t="s">
        <v>225</v>
      </c>
      <c r="B194" s="42" t="s">
        <v>226</v>
      </c>
      <c r="C194" s="37"/>
    </row>
    <row r="195" spans="1:3" hidden="1">
      <c r="A195" s="45" t="s">
        <v>227</v>
      </c>
      <c r="B195" s="42" t="s">
        <v>228</v>
      </c>
      <c r="C195" s="37"/>
    </row>
    <row r="196" spans="1:3" hidden="1">
      <c r="A196" s="43" t="s">
        <v>300</v>
      </c>
      <c r="B196" s="42" t="s">
        <v>301</v>
      </c>
      <c r="C196" s="37"/>
    </row>
    <row r="197" spans="1:3" hidden="1">
      <c r="A197" s="58" t="s">
        <v>229</v>
      </c>
      <c r="B197" s="44" t="s">
        <v>230</v>
      </c>
      <c r="C197" s="35"/>
    </row>
    <row r="198" spans="1:3" hidden="1">
      <c r="A198" s="43" t="s">
        <v>302</v>
      </c>
      <c r="B198" s="42" t="s">
        <v>303</v>
      </c>
      <c r="C198" s="37"/>
    </row>
    <row r="199" spans="1:3" hidden="1">
      <c r="A199" s="45" t="s">
        <v>231</v>
      </c>
      <c r="B199" s="42" t="s">
        <v>232</v>
      </c>
      <c r="C199" s="37"/>
    </row>
    <row r="200" spans="1:3" hidden="1">
      <c r="A200" s="45" t="s">
        <v>233</v>
      </c>
      <c r="B200" s="42" t="s">
        <v>234</v>
      </c>
      <c r="C200" s="37"/>
    </row>
    <row r="201" spans="1:3" hidden="1">
      <c r="A201" s="45">
        <v>7630</v>
      </c>
      <c r="B201" s="42" t="s">
        <v>235</v>
      </c>
      <c r="C201" s="37"/>
    </row>
    <row r="202" spans="1:3" hidden="1">
      <c r="A202" s="43" t="s">
        <v>304</v>
      </c>
      <c r="B202" s="42" t="s">
        <v>305</v>
      </c>
      <c r="C202" s="35"/>
    </row>
    <row r="203" spans="1:3" hidden="1">
      <c r="A203" s="45" t="s">
        <v>236</v>
      </c>
      <c r="B203" s="42" t="s">
        <v>237</v>
      </c>
      <c r="C203" s="37"/>
    </row>
    <row r="204" spans="1:3" hidden="1">
      <c r="A204" s="45" t="s">
        <v>238</v>
      </c>
      <c r="B204" s="42" t="s">
        <v>239</v>
      </c>
      <c r="C204" s="37"/>
    </row>
    <row r="205" spans="1:3" hidden="1">
      <c r="A205" s="58" t="s">
        <v>240</v>
      </c>
      <c r="B205" s="44" t="s">
        <v>241</v>
      </c>
      <c r="C205" s="37"/>
    </row>
    <row r="206" spans="1:3" hidden="1">
      <c r="A206" s="58" t="s">
        <v>242</v>
      </c>
      <c r="B206" s="44" t="s">
        <v>243</v>
      </c>
      <c r="C206" s="37"/>
    </row>
    <row r="207" spans="1:3" ht="31.5" hidden="1">
      <c r="A207" s="45" t="s">
        <v>244</v>
      </c>
      <c r="B207" s="42" t="s">
        <v>245</v>
      </c>
      <c r="C207" s="37"/>
    </row>
    <row r="208" spans="1:3" ht="31.5" hidden="1">
      <c r="A208" s="45" t="s">
        <v>246</v>
      </c>
      <c r="B208" s="42" t="s">
        <v>247</v>
      </c>
      <c r="C208" s="37"/>
    </row>
    <row r="209" spans="1:5" hidden="1">
      <c r="A209" s="43" t="s">
        <v>306</v>
      </c>
      <c r="B209" s="42" t="s">
        <v>307</v>
      </c>
      <c r="C209" s="37"/>
    </row>
    <row r="210" spans="1:5" hidden="1">
      <c r="A210" s="45" t="s">
        <v>248</v>
      </c>
      <c r="B210" s="42" t="s">
        <v>249</v>
      </c>
      <c r="C210" s="37"/>
    </row>
    <row r="211" spans="1:5" ht="31.5" hidden="1">
      <c r="A211" s="45" t="s">
        <v>250</v>
      </c>
      <c r="B211" s="42" t="s">
        <v>251</v>
      </c>
      <c r="C211" s="37"/>
    </row>
    <row r="212" spans="1:5" ht="31.5" hidden="1">
      <c r="A212" s="45" t="s">
        <v>252</v>
      </c>
      <c r="B212" s="42" t="s">
        <v>253</v>
      </c>
      <c r="C212" s="37"/>
    </row>
    <row r="213" spans="1:5" hidden="1">
      <c r="A213" s="45" t="s">
        <v>254</v>
      </c>
      <c r="B213" s="42" t="s">
        <v>255</v>
      </c>
      <c r="C213" s="37"/>
    </row>
    <row r="214" spans="1:5" hidden="1">
      <c r="A214" s="45" t="s">
        <v>256</v>
      </c>
      <c r="B214" s="42" t="s">
        <v>257</v>
      </c>
      <c r="C214" s="37"/>
    </row>
    <row r="215" spans="1:5" hidden="1">
      <c r="A215" s="43" t="s">
        <v>308</v>
      </c>
      <c r="B215" s="42" t="s">
        <v>309</v>
      </c>
      <c r="C215" s="37"/>
    </row>
    <row r="216" spans="1:5" hidden="1">
      <c r="A216" s="43" t="s">
        <v>310</v>
      </c>
      <c r="B216" s="42" t="s">
        <v>311</v>
      </c>
      <c r="C216" s="37"/>
    </row>
    <row r="217" spans="1:5" ht="31.5" hidden="1">
      <c r="A217" s="45" t="s">
        <v>258</v>
      </c>
      <c r="B217" s="42" t="s">
        <v>259</v>
      </c>
      <c r="C217" s="37"/>
    </row>
    <row r="218" spans="1:5" ht="47.25" hidden="1">
      <c r="A218" s="45" t="s">
        <v>260</v>
      </c>
      <c r="B218" s="42" t="s">
        <v>261</v>
      </c>
      <c r="C218" s="37"/>
    </row>
    <row r="219" spans="1:5" ht="31.5" hidden="1">
      <c r="A219" s="45" t="s">
        <v>262</v>
      </c>
      <c r="B219" s="42" t="s">
        <v>263</v>
      </c>
      <c r="C219" s="37"/>
    </row>
    <row r="220" spans="1:5">
      <c r="A220" s="58" t="s">
        <v>264</v>
      </c>
      <c r="B220" s="44" t="s">
        <v>265</v>
      </c>
      <c r="C220" s="35">
        <v>3000</v>
      </c>
    </row>
    <row r="221" spans="1:5">
      <c r="A221" s="54">
        <v>5000</v>
      </c>
      <c r="B221" s="42" t="s">
        <v>312</v>
      </c>
      <c r="C221" s="35">
        <v>3000</v>
      </c>
    </row>
    <row r="222" spans="1:5">
      <c r="A222" s="71">
        <v>5100</v>
      </c>
      <c r="B222" s="44" t="s">
        <v>321</v>
      </c>
      <c r="C222" s="35">
        <v>3000</v>
      </c>
      <c r="E222" s="79"/>
    </row>
    <row r="223" spans="1:5">
      <c r="A223" s="72">
        <v>5120</v>
      </c>
      <c r="B223" s="42" t="s">
        <v>266</v>
      </c>
      <c r="C223" s="37">
        <v>3000</v>
      </c>
    </row>
    <row r="224" spans="1:5">
      <c r="A224" s="73">
        <v>5121</v>
      </c>
      <c r="B224" s="42" t="s">
        <v>322</v>
      </c>
      <c r="C224" s="37">
        <v>3000</v>
      </c>
      <c r="D224" s="65"/>
    </row>
    <row r="225" spans="1:7" hidden="1">
      <c r="A225" s="43" t="s">
        <v>313</v>
      </c>
      <c r="B225" s="42" t="s">
        <v>314</v>
      </c>
      <c r="C225" s="35"/>
    </row>
    <row r="226" spans="1:7" hidden="1">
      <c r="A226" s="72" t="s">
        <v>267</v>
      </c>
      <c r="B226" s="42" t="s">
        <v>268</v>
      </c>
      <c r="C226" s="37"/>
    </row>
    <row r="227" spans="1:7" hidden="1">
      <c r="A227" s="73">
        <v>5232</v>
      </c>
      <c r="B227" s="42" t="s">
        <v>323</v>
      </c>
      <c r="C227" s="37"/>
      <c r="E227" s="79"/>
    </row>
    <row r="228" spans="1:7" hidden="1">
      <c r="A228" s="73" t="s">
        <v>339</v>
      </c>
      <c r="B228" s="42" t="s">
        <v>340</v>
      </c>
      <c r="C228" s="37"/>
    </row>
    <row r="229" spans="1:7" hidden="1">
      <c r="A229" s="73">
        <v>5238</v>
      </c>
      <c r="B229" s="42" t="s">
        <v>341</v>
      </c>
      <c r="C229" s="37"/>
      <c r="E229" s="79"/>
    </row>
    <row r="230" spans="1:7" hidden="1">
      <c r="A230" s="73" t="s">
        <v>342</v>
      </c>
      <c r="B230" s="74" t="s">
        <v>350</v>
      </c>
      <c r="C230" s="37"/>
    </row>
    <row r="231" spans="1:7" hidden="1">
      <c r="A231" s="73" t="s">
        <v>343</v>
      </c>
      <c r="B231" s="74" t="s">
        <v>351</v>
      </c>
      <c r="C231" s="37"/>
    </row>
    <row r="232" spans="1:7" hidden="1">
      <c r="A232" s="73">
        <v>5239</v>
      </c>
      <c r="B232" s="42" t="s">
        <v>344</v>
      </c>
      <c r="C232" s="37"/>
    </row>
    <row r="233" spans="1:7" hidden="1">
      <c r="A233" s="75" t="s">
        <v>345</v>
      </c>
      <c r="B233" s="42" t="s">
        <v>345</v>
      </c>
      <c r="C233" s="37"/>
    </row>
    <row r="234" spans="1:7" ht="18.75" customHeight="1">
      <c r="A234" s="58" t="s">
        <v>346</v>
      </c>
      <c r="B234" s="76" t="s">
        <v>269</v>
      </c>
      <c r="C234" s="35">
        <f>C29-C71</f>
        <v>3000</v>
      </c>
    </row>
    <row r="236" spans="1:7" ht="15.75" customHeight="1">
      <c r="A236" s="26" t="s">
        <v>272</v>
      </c>
      <c r="B236" s="27"/>
      <c r="C236" s="28"/>
    </row>
    <row r="237" spans="1:7" ht="15.75" customHeight="1">
      <c r="A237" s="29" t="s">
        <v>347</v>
      </c>
      <c r="B237" s="26" t="s">
        <v>320</v>
      </c>
      <c r="C237" s="30"/>
    </row>
    <row r="238" spans="1:7" ht="15.75" customHeight="1">
      <c r="A238" s="31" t="str">
        <f>C6</f>
        <v>2018. gada 29. oktobrī</v>
      </c>
    </row>
    <row r="239" spans="1:7" s="2" customFormat="1">
      <c r="A239" s="77" t="s">
        <v>348</v>
      </c>
      <c r="C239" s="5"/>
      <c r="D239" s="3"/>
      <c r="E239" s="3"/>
      <c r="F239" s="3"/>
      <c r="G239" s="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1" manualBreakCount="1">
    <brk id="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9"/>
  <sheetViews>
    <sheetView zoomScaleNormal="100" workbookViewId="0"/>
  </sheetViews>
  <sheetFormatPr defaultRowHeight="15.75"/>
  <cols>
    <col min="1" max="1" width="27.5" style="1" customWidth="1"/>
    <col min="2" max="2" width="70.75" style="2" customWidth="1"/>
    <col min="3" max="3" width="12.625" style="5" customWidth="1"/>
    <col min="4" max="4" width="9" style="3"/>
    <col min="5" max="6" width="9" style="81"/>
    <col min="7" max="16384" width="9" style="3"/>
  </cols>
  <sheetData>
    <row r="1" spans="1:3" ht="18.75">
      <c r="A1" s="4"/>
      <c r="C1" s="7" t="s">
        <v>0</v>
      </c>
    </row>
    <row r="2" spans="1:3" ht="18.75">
      <c r="A2" s="4"/>
      <c r="C2" s="53" t="s">
        <v>272</v>
      </c>
    </row>
    <row r="3" spans="1:3" ht="18.75">
      <c r="A3" s="4"/>
      <c r="C3" s="53" t="s">
        <v>349</v>
      </c>
    </row>
    <row r="4" spans="1:3" ht="18.75">
      <c r="A4" s="4"/>
      <c r="C4" s="8" t="s">
        <v>315</v>
      </c>
    </row>
    <row r="5" spans="1:3" ht="18.75">
      <c r="A5" s="4"/>
      <c r="C5" s="64"/>
    </row>
    <row r="6" spans="1:3" ht="18.75">
      <c r="A6" s="4"/>
      <c r="C6" s="53" t="s">
        <v>387</v>
      </c>
    </row>
    <row r="7" spans="1:3" ht="18.75">
      <c r="A7" s="4"/>
      <c r="B7" s="3"/>
      <c r="C7" s="10"/>
    </row>
    <row r="8" spans="1:3" ht="18.75">
      <c r="A8" s="4"/>
    </row>
    <row r="9" spans="1:3">
      <c r="B9" s="11" t="s">
        <v>1</v>
      </c>
    </row>
    <row r="10" spans="1:3">
      <c r="B10" s="11" t="s">
        <v>2</v>
      </c>
    </row>
    <row r="11" spans="1:3">
      <c r="B11" s="11" t="s">
        <v>354</v>
      </c>
    </row>
    <row r="12" spans="1:3">
      <c r="B12" s="11" t="s">
        <v>389</v>
      </c>
    </row>
    <row r="13" spans="1:3" ht="18.75">
      <c r="A13" s="12"/>
      <c r="B13" s="13"/>
    </row>
    <row r="14" spans="1:3">
      <c r="C14" s="14" t="s">
        <v>3</v>
      </c>
    </row>
    <row r="16" spans="1:3">
      <c r="A16" s="15" t="s">
        <v>4</v>
      </c>
      <c r="B16" s="16" t="s">
        <v>270</v>
      </c>
      <c r="C16" s="17" t="s">
        <v>271</v>
      </c>
    </row>
    <row r="17" spans="1:6">
      <c r="A17" s="18" t="s">
        <v>5</v>
      </c>
      <c r="B17" s="18" t="s">
        <v>6</v>
      </c>
      <c r="C17" s="6"/>
    </row>
    <row r="18" spans="1:6">
      <c r="A18" s="18" t="s">
        <v>7</v>
      </c>
      <c r="B18" s="19" t="s">
        <v>8</v>
      </c>
      <c r="C18" s="20" t="s">
        <v>9</v>
      </c>
    </row>
    <row r="19" spans="1:6">
      <c r="A19" s="18" t="s">
        <v>10</v>
      </c>
      <c r="B19" s="19" t="s">
        <v>11</v>
      </c>
      <c r="C19" s="20" t="s">
        <v>12</v>
      </c>
    </row>
    <row r="20" spans="1:6">
      <c r="A20" s="18" t="s">
        <v>13</v>
      </c>
      <c r="B20" s="19" t="s">
        <v>14</v>
      </c>
      <c r="C20" s="21">
        <v>13</v>
      </c>
    </row>
    <row r="21" spans="1:6" ht="18.75">
      <c r="A21" s="12"/>
      <c r="B21" s="22"/>
    </row>
    <row r="22" spans="1:6" ht="18" customHeight="1"/>
    <row r="23" spans="1:6">
      <c r="B23" s="23" t="s">
        <v>15</v>
      </c>
    </row>
    <row r="24" spans="1:6">
      <c r="B24" s="11" t="s">
        <v>389</v>
      </c>
    </row>
    <row r="25" spans="1:6" s="70" customFormat="1">
      <c r="A25" s="67"/>
      <c r="B25" s="68"/>
      <c r="C25" s="69"/>
      <c r="E25" s="83"/>
      <c r="F25" s="83"/>
    </row>
    <row r="26" spans="1:6" ht="6" customHeight="1"/>
    <row r="27" spans="1:6" ht="38.25">
      <c r="A27" s="24" t="s">
        <v>16</v>
      </c>
      <c r="B27" s="24" t="s">
        <v>17</v>
      </c>
      <c r="C27" s="24" t="s">
        <v>358</v>
      </c>
      <c r="D27" s="82" t="s">
        <v>359</v>
      </c>
      <c r="E27" s="82" t="s">
        <v>365</v>
      </c>
      <c r="F27" s="82" t="s">
        <v>362</v>
      </c>
    </row>
    <row r="28" spans="1:6">
      <c r="A28" s="32">
        <v>1</v>
      </c>
      <c r="B28" s="33">
        <v>2</v>
      </c>
      <c r="C28" s="34">
        <v>3</v>
      </c>
    </row>
    <row r="29" spans="1:6" s="25" customFormat="1">
      <c r="A29" s="54" t="s">
        <v>18</v>
      </c>
      <c r="B29" s="55" t="s">
        <v>19</v>
      </c>
      <c r="C29" s="35">
        <f>C68</f>
        <v>196563</v>
      </c>
      <c r="E29" s="81"/>
      <c r="F29" s="81"/>
    </row>
    <row r="30" spans="1:6" ht="31.5" hidden="1">
      <c r="A30" s="54">
        <v>21300</v>
      </c>
      <c r="B30" s="44" t="s">
        <v>20</v>
      </c>
      <c r="C30" s="35"/>
    </row>
    <row r="31" spans="1:6" ht="31.5" hidden="1">
      <c r="A31" s="45">
        <v>21310</v>
      </c>
      <c r="B31" s="42" t="s">
        <v>21</v>
      </c>
      <c r="C31" s="35"/>
    </row>
    <row r="32" spans="1:6" ht="31.5" hidden="1">
      <c r="A32" s="45">
        <v>21320</v>
      </c>
      <c r="B32" s="42" t="s">
        <v>22</v>
      </c>
      <c r="C32" s="35"/>
    </row>
    <row r="33" spans="1:3" ht="31.5" hidden="1">
      <c r="A33" s="45">
        <v>21330</v>
      </c>
      <c r="B33" s="42" t="s">
        <v>23</v>
      </c>
      <c r="C33" s="35"/>
    </row>
    <row r="34" spans="1:3" ht="31.5" hidden="1">
      <c r="A34" s="45">
        <v>21340</v>
      </c>
      <c r="B34" s="42" t="s">
        <v>24</v>
      </c>
      <c r="C34" s="35"/>
    </row>
    <row r="35" spans="1:3" hidden="1">
      <c r="A35" s="45">
        <v>21350</v>
      </c>
      <c r="B35" s="42" t="s">
        <v>25</v>
      </c>
      <c r="C35" s="35"/>
    </row>
    <row r="36" spans="1:3" hidden="1">
      <c r="A36" s="45">
        <v>21360</v>
      </c>
      <c r="B36" s="42" t="s">
        <v>26</v>
      </c>
      <c r="C36" s="35"/>
    </row>
    <row r="37" spans="1:3" hidden="1">
      <c r="A37" s="45">
        <v>21370</v>
      </c>
      <c r="B37" s="42" t="s">
        <v>27</v>
      </c>
      <c r="C37" s="35"/>
    </row>
    <row r="38" spans="1:3" hidden="1">
      <c r="A38" s="45">
        <v>21380</v>
      </c>
      <c r="B38" s="42" t="s">
        <v>28</v>
      </c>
      <c r="C38" s="35"/>
    </row>
    <row r="39" spans="1:3" hidden="1">
      <c r="A39" s="45">
        <v>21390</v>
      </c>
      <c r="B39" s="42" t="s">
        <v>29</v>
      </c>
      <c r="C39" s="35"/>
    </row>
    <row r="40" spans="1:3" hidden="1">
      <c r="A40" s="57" t="s">
        <v>30</v>
      </c>
      <c r="B40" s="36" t="s">
        <v>31</v>
      </c>
      <c r="C40" s="37"/>
    </row>
    <row r="41" spans="1:3" ht="31.5" hidden="1">
      <c r="A41" s="54">
        <v>21400</v>
      </c>
      <c r="B41" s="42" t="s">
        <v>32</v>
      </c>
      <c r="C41" s="35"/>
    </row>
    <row r="42" spans="1:3" ht="31.5" hidden="1">
      <c r="A42" s="45">
        <v>21410</v>
      </c>
      <c r="B42" s="42" t="s">
        <v>33</v>
      </c>
      <c r="C42" s="35"/>
    </row>
    <row r="43" spans="1:3" hidden="1">
      <c r="A43" s="45">
        <v>21420</v>
      </c>
      <c r="B43" s="42" t="s">
        <v>34</v>
      </c>
      <c r="C43" s="35"/>
    </row>
    <row r="44" spans="1:3" hidden="1">
      <c r="A44" s="45">
        <v>21490</v>
      </c>
      <c r="B44" s="42" t="s">
        <v>35</v>
      </c>
      <c r="C44" s="35"/>
    </row>
    <row r="45" spans="1:3" hidden="1">
      <c r="A45" s="56">
        <v>21499</v>
      </c>
      <c r="B45" s="42" t="s">
        <v>36</v>
      </c>
      <c r="C45" s="35"/>
    </row>
    <row r="46" spans="1:3" hidden="1">
      <c r="A46" s="58" t="s">
        <v>37</v>
      </c>
      <c r="B46" s="44" t="s">
        <v>38</v>
      </c>
      <c r="C46" s="35"/>
    </row>
    <row r="47" spans="1:3" hidden="1">
      <c r="A47" s="59">
        <v>21100</v>
      </c>
      <c r="B47" s="42" t="s">
        <v>39</v>
      </c>
      <c r="C47" s="35"/>
    </row>
    <row r="48" spans="1:3" hidden="1">
      <c r="A48" s="45">
        <v>21110</v>
      </c>
      <c r="B48" s="42" t="s">
        <v>40</v>
      </c>
      <c r="C48" s="35"/>
    </row>
    <row r="49" spans="1:3" ht="31.5" hidden="1">
      <c r="A49" s="45">
        <v>21120</v>
      </c>
      <c r="B49" s="42" t="s">
        <v>41</v>
      </c>
      <c r="C49" s="35"/>
    </row>
    <row r="50" spans="1:3" hidden="1">
      <c r="A50" s="45">
        <v>21130</v>
      </c>
      <c r="B50" s="42" t="s">
        <v>42</v>
      </c>
      <c r="C50" s="35"/>
    </row>
    <row r="51" spans="1:3" ht="31.5" hidden="1">
      <c r="A51" s="45">
        <v>21140</v>
      </c>
      <c r="B51" s="42" t="s">
        <v>43</v>
      </c>
      <c r="C51" s="35"/>
    </row>
    <row r="52" spans="1:3" hidden="1">
      <c r="A52" s="45">
        <v>21150</v>
      </c>
      <c r="B52" s="42" t="s">
        <v>44</v>
      </c>
      <c r="C52" s="35"/>
    </row>
    <row r="53" spans="1:3" hidden="1">
      <c r="A53" s="45">
        <v>21160</v>
      </c>
      <c r="B53" s="42" t="s">
        <v>45</v>
      </c>
      <c r="C53" s="35"/>
    </row>
    <row r="54" spans="1:3" ht="31.5" hidden="1">
      <c r="A54" s="45">
        <v>21190</v>
      </c>
      <c r="B54" s="42" t="s">
        <v>46</v>
      </c>
      <c r="C54" s="35"/>
    </row>
    <row r="55" spans="1:3" hidden="1">
      <c r="A55" s="59">
        <v>21200</v>
      </c>
      <c r="B55" s="42" t="s">
        <v>47</v>
      </c>
      <c r="C55" s="35"/>
    </row>
    <row r="56" spans="1:3" hidden="1">
      <c r="A56" s="45">
        <v>21210</v>
      </c>
      <c r="B56" s="42" t="s">
        <v>48</v>
      </c>
      <c r="C56" s="35"/>
    </row>
    <row r="57" spans="1:3" hidden="1">
      <c r="A57" s="45">
        <v>21290</v>
      </c>
      <c r="B57" s="42" t="s">
        <v>49</v>
      </c>
      <c r="C57" s="35"/>
    </row>
    <row r="58" spans="1:3" hidden="1">
      <c r="A58" s="54">
        <v>18000</v>
      </c>
      <c r="B58" s="44" t="s">
        <v>50</v>
      </c>
      <c r="C58" s="35"/>
    </row>
    <row r="59" spans="1:3" hidden="1">
      <c r="A59" s="59">
        <v>18100</v>
      </c>
      <c r="B59" s="42" t="s">
        <v>51</v>
      </c>
      <c r="C59" s="35"/>
    </row>
    <row r="60" spans="1:3" ht="31.5" hidden="1">
      <c r="A60" s="45">
        <v>18130</v>
      </c>
      <c r="B60" s="42" t="s">
        <v>52</v>
      </c>
      <c r="C60" s="35"/>
    </row>
    <row r="61" spans="1:3" hidden="1">
      <c r="A61" s="45">
        <v>18140</v>
      </c>
      <c r="B61" s="42" t="s">
        <v>53</v>
      </c>
      <c r="C61" s="35"/>
    </row>
    <row r="62" spans="1:3" hidden="1">
      <c r="A62" s="45">
        <v>18150</v>
      </c>
      <c r="B62" s="42" t="s">
        <v>54</v>
      </c>
      <c r="C62" s="35"/>
    </row>
    <row r="63" spans="1:3" hidden="1">
      <c r="A63" s="59">
        <v>18400</v>
      </c>
      <c r="B63" s="42" t="s">
        <v>55</v>
      </c>
      <c r="C63" s="35"/>
    </row>
    <row r="64" spans="1:3" ht="31.5" hidden="1">
      <c r="A64" s="45">
        <v>18410</v>
      </c>
      <c r="B64" s="42" t="s">
        <v>56</v>
      </c>
      <c r="C64" s="35"/>
    </row>
    <row r="65" spans="1:6" ht="31.5" hidden="1">
      <c r="A65" s="45">
        <v>18420</v>
      </c>
      <c r="B65" s="42" t="s">
        <v>57</v>
      </c>
      <c r="C65" s="35"/>
    </row>
    <row r="66" spans="1:6" hidden="1">
      <c r="A66" s="54">
        <v>19000</v>
      </c>
      <c r="B66" s="44" t="s">
        <v>58</v>
      </c>
      <c r="C66" s="35"/>
    </row>
    <row r="67" spans="1:6" hidden="1">
      <c r="A67" s="45">
        <v>19500</v>
      </c>
      <c r="B67" s="42" t="s">
        <v>59</v>
      </c>
      <c r="C67" s="35"/>
    </row>
    <row r="68" spans="1:6">
      <c r="A68" s="54">
        <v>21700</v>
      </c>
      <c r="B68" s="42" t="s">
        <v>273</v>
      </c>
      <c r="C68" s="35">
        <f>C69</f>
        <v>196563</v>
      </c>
    </row>
    <row r="69" spans="1:6">
      <c r="A69" s="45">
        <v>21710</v>
      </c>
      <c r="B69" s="42" t="s">
        <v>60</v>
      </c>
      <c r="C69" s="37">
        <v>196563</v>
      </c>
    </row>
    <row r="70" spans="1:6" hidden="1">
      <c r="A70" s="45">
        <v>21720</v>
      </c>
      <c r="B70" s="42" t="s">
        <v>61</v>
      </c>
      <c r="C70" s="37"/>
    </row>
    <row r="71" spans="1:6">
      <c r="A71" s="58" t="s">
        <v>62</v>
      </c>
      <c r="B71" s="60" t="s">
        <v>63</v>
      </c>
      <c r="C71" s="35">
        <f>C72</f>
        <v>196563</v>
      </c>
    </row>
    <row r="72" spans="1:6">
      <c r="A72" s="58" t="s">
        <v>336</v>
      </c>
      <c r="B72" s="44" t="s">
        <v>64</v>
      </c>
      <c r="C72" s="35">
        <f>C73</f>
        <v>196563</v>
      </c>
    </row>
    <row r="73" spans="1:6">
      <c r="A73" s="58" t="s">
        <v>65</v>
      </c>
      <c r="B73" s="44" t="s">
        <v>66</v>
      </c>
      <c r="C73" s="35">
        <f>C74+C100</f>
        <v>196563</v>
      </c>
      <c r="D73" s="65"/>
    </row>
    <row r="74" spans="1:6">
      <c r="A74" s="43" t="s">
        <v>274</v>
      </c>
      <c r="B74" s="44" t="s">
        <v>67</v>
      </c>
      <c r="C74" s="35">
        <f>C75+C91</f>
        <v>125480</v>
      </c>
      <c r="D74" s="85"/>
      <c r="E74" s="86"/>
      <c r="F74" s="87"/>
    </row>
    <row r="75" spans="1:6">
      <c r="A75" s="43" t="s">
        <v>275</v>
      </c>
      <c r="B75" s="42" t="s">
        <v>276</v>
      </c>
      <c r="C75" s="35">
        <f>C76+C80+C87</f>
        <v>96646</v>
      </c>
      <c r="D75" s="88"/>
      <c r="E75" s="86"/>
      <c r="F75" s="87"/>
    </row>
    <row r="76" spans="1:6">
      <c r="A76" s="45" t="s">
        <v>68</v>
      </c>
      <c r="B76" s="42" t="s">
        <v>69</v>
      </c>
      <c r="C76" s="37">
        <f>C79</f>
        <v>61046</v>
      </c>
      <c r="D76" s="89"/>
      <c r="E76" s="86"/>
      <c r="F76" s="87"/>
    </row>
    <row r="77" spans="1:6" hidden="1">
      <c r="A77" s="56">
        <v>1113</v>
      </c>
      <c r="B77" s="42" t="s">
        <v>70</v>
      </c>
      <c r="C77" s="37"/>
      <c r="D77" s="90"/>
      <c r="E77" s="86"/>
      <c r="F77" s="86"/>
    </row>
    <row r="78" spans="1:6" hidden="1">
      <c r="A78" s="38">
        <v>1114</v>
      </c>
      <c r="B78" s="61" t="s">
        <v>71</v>
      </c>
      <c r="C78" s="37"/>
      <c r="D78" s="90"/>
      <c r="E78" s="86"/>
      <c r="F78" s="86"/>
    </row>
    <row r="79" spans="1:6">
      <c r="A79" s="38">
        <v>1119</v>
      </c>
      <c r="B79" s="61" t="s">
        <v>72</v>
      </c>
      <c r="C79" s="37">
        <v>61046</v>
      </c>
      <c r="D79" s="89"/>
      <c r="E79" s="86"/>
      <c r="F79" s="87"/>
    </row>
    <row r="80" spans="1:6">
      <c r="A80" s="45" t="s">
        <v>73</v>
      </c>
      <c r="B80" s="42" t="s">
        <v>74</v>
      </c>
      <c r="C80" s="37">
        <f>C83+C84+C85</f>
        <v>10202</v>
      </c>
      <c r="D80" s="89"/>
      <c r="E80" s="86"/>
      <c r="F80" s="87"/>
    </row>
    <row r="81" spans="1:7" hidden="1">
      <c r="A81" s="38" t="s">
        <v>75</v>
      </c>
      <c r="B81" s="39" t="s">
        <v>76</v>
      </c>
      <c r="C81" s="37"/>
      <c r="D81" s="90"/>
      <c r="E81" s="86"/>
      <c r="F81" s="86"/>
    </row>
    <row r="82" spans="1:7" hidden="1">
      <c r="A82" s="38">
        <v>1143</v>
      </c>
      <c r="B82" s="39" t="s">
        <v>77</v>
      </c>
      <c r="C82" s="37"/>
      <c r="D82" s="90"/>
      <c r="E82" s="86"/>
      <c r="F82" s="86"/>
    </row>
    <row r="83" spans="1:7">
      <c r="A83" s="38" t="s">
        <v>78</v>
      </c>
      <c r="B83" s="61" t="s">
        <v>79</v>
      </c>
      <c r="C83" s="37">
        <v>7707</v>
      </c>
      <c r="D83" s="89">
        <v>-225</v>
      </c>
      <c r="E83" s="86" t="s">
        <v>371</v>
      </c>
      <c r="F83" s="87">
        <f>C83+D83</f>
        <v>7482</v>
      </c>
    </row>
    <row r="84" spans="1:7">
      <c r="A84" s="38">
        <v>1147</v>
      </c>
      <c r="B84" s="61" t="s">
        <v>352</v>
      </c>
      <c r="C84" s="37">
        <v>90</v>
      </c>
      <c r="D84" s="89">
        <v>225</v>
      </c>
      <c r="E84" s="86" t="s">
        <v>371</v>
      </c>
      <c r="F84" s="87">
        <f>C84+D84</f>
        <v>315</v>
      </c>
    </row>
    <row r="85" spans="1:7">
      <c r="A85" s="38" t="s">
        <v>80</v>
      </c>
      <c r="B85" s="61" t="s">
        <v>81</v>
      </c>
      <c r="C85" s="37">
        <v>2405</v>
      </c>
      <c r="D85" s="89"/>
      <c r="E85" s="86"/>
      <c r="F85" s="87"/>
    </row>
    <row r="86" spans="1:7" hidden="1">
      <c r="A86" s="38" t="s">
        <v>82</v>
      </c>
      <c r="B86" s="61" t="s">
        <v>83</v>
      </c>
      <c r="C86" s="37"/>
      <c r="D86" s="97"/>
      <c r="E86" s="86"/>
      <c r="F86" s="86"/>
    </row>
    <row r="87" spans="1:7">
      <c r="A87" s="45" t="s">
        <v>84</v>
      </c>
      <c r="B87" s="42" t="s">
        <v>85</v>
      </c>
      <c r="C87" s="37">
        <v>25398</v>
      </c>
      <c r="D87" s="97"/>
      <c r="E87" s="86"/>
      <c r="F87" s="86"/>
    </row>
    <row r="88" spans="1:7" ht="31.5" hidden="1">
      <c r="A88" s="45" t="s">
        <v>86</v>
      </c>
      <c r="B88" s="42" t="s">
        <v>87</v>
      </c>
      <c r="C88" s="37"/>
      <c r="D88" s="97"/>
      <c r="E88" s="86"/>
      <c r="F88" s="86"/>
    </row>
    <row r="89" spans="1:7" hidden="1">
      <c r="A89" s="45" t="s">
        <v>88</v>
      </c>
      <c r="B89" s="42" t="s">
        <v>89</v>
      </c>
      <c r="C89" s="37"/>
      <c r="D89" s="97"/>
      <c r="E89" s="86"/>
      <c r="F89" s="86"/>
    </row>
    <row r="90" spans="1:7" ht="31.5" hidden="1">
      <c r="A90" s="45">
        <v>1160</v>
      </c>
      <c r="B90" s="40" t="s">
        <v>90</v>
      </c>
      <c r="C90" s="37"/>
      <c r="D90" s="97"/>
      <c r="E90" s="86"/>
      <c r="F90" s="86"/>
    </row>
    <row r="91" spans="1:7" ht="31.5">
      <c r="A91" s="43" t="s">
        <v>277</v>
      </c>
      <c r="B91" s="42" t="s">
        <v>278</v>
      </c>
      <c r="C91" s="35">
        <f>C92+C93</f>
        <v>28834</v>
      </c>
      <c r="D91" s="89"/>
      <c r="E91" s="86"/>
      <c r="F91" s="87"/>
    </row>
    <row r="92" spans="1:7">
      <c r="A92" s="45" t="s">
        <v>91</v>
      </c>
      <c r="B92" s="42" t="s">
        <v>92</v>
      </c>
      <c r="C92" s="37">
        <v>23392</v>
      </c>
      <c r="D92" s="89">
        <v>-300</v>
      </c>
      <c r="E92" s="86" t="s">
        <v>384</v>
      </c>
      <c r="F92" s="87">
        <f>C92+D92</f>
        <v>23092</v>
      </c>
      <c r="G92" s="65"/>
    </row>
    <row r="93" spans="1:7">
      <c r="A93" s="45" t="s">
        <v>93</v>
      </c>
      <c r="B93" s="42" t="s">
        <v>94</v>
      </c>
      <c r="C93" s="37">
        <f>C94+C97+C98</f>
        <v>5442</v>
      </c>
      <c r="D93" s="89">
        <f>D98</f>
        <v>300</v>
      </c>
      <c r="E93" s="86" t="s">
        <v>384</v>
      </c>
      <c r="F93" s="87">
        <f>C93+D93</f>
        <v>5742</v>
      </c>
    </row>
    <row r="94" spans="1:7" ht="31.5">
      <c r="A94" s="38" t="s">
        <v>95</v>
      </c>
      <c r="B94" s="61" t="s">
        <v>324</v>
      </c>
      <c r="C94" s="37">
        <v>4047</v>
      </c>
      <c r="D94" s="97"/>
      <c r="E94" s="86"/>
      <c r="F94" s="86"/>
    </row>
    <row r="95" spans="1:7" hidden="1">
      <c r="A95" s="38" t="s">
        <v>96</v>
      </c>
      <c r="B95" s="61" t="s">
        <v>97</v>
      </c>
      <c r="C95" s="37"/>
      <c r="D95" s="97"/>
      <c r="E95" s="86"/>
      <c r="F95" s="86"/>
    </row>
    <row r="96" spans="1:7" hidden="1">
      <c r="A96" s="38">
        <v>1224</v>
      </c>
      <c r="B96" s="61" t="s">
        <v>98</v>
      </c>
      <c r="C96" s="37"/>
      <c r="D96" s="97"/>
      <c r="E96" s="86"/>
      <c r="F96" s="86"/>
    </row>
    <row r="97" spans="1:6">
      <c r="A97" s="38" t="s">
        <v>99</v>
      </c>
      <c r="B97" s="61" t="s">
        <v>100</v>
      </c>
      <c r="C97" s="37">
        <v>854</v>
      </c>
      <c r="D97" s="98"/>
      <c r="E97" s="86"/>
      <c r="F97" s="87"/>
    </row>
    <row r="98" spans="1:6" ht="31.5">
      <c r="A98" s="38" t="s">
        <v>101</v>
      </c>
      <c r="B98" s="61" t="s">
        <v>325</v>
      </c>
      <c r="C98" s="37">
        <v>541</v>
      </c>
      <c r="D98" s="89">
        <v>300</v>
      </c>
      <c r="E98" s="86" t="s">
        <v>384</v>
      </c>
      <c r="F98" s="87">
        <f>C98+D98</f>
        <v>841</v>
      </c>
    </row>
    <row r="99" spans="1:6" hidden="1">
      <c r="A99" s="45" t="s">
        <v>102</v>
      </c>
      <c r="B99" s="42" t="s">
        <v>103</v>
      </c>
      <c r="C99" s="37"/>
      <c r="D99" s="91"/>
      <c r="E99" s="86"/>
      <c r="F99" s="86"/>
    </row>
    <row r="100" spans="1:6">
      <c r="A100" s="41" t="s">
        <v>279</v>
      </c>
      <c r="B100" s="42" t="s">
        <v>280</v>
      </c>
      <c r="C100" s="35">
        <f>C101+C108+C151</f>
        <v>71083</v>
      </c>
      <c r="D100" s="88">
        <v>-3000</v>
      </c>
      <c r="E100" s="86" t="s">
        <v>386</v>
      </c>
      <c r="F100" s="89">
        <f>C100+D100</f>
        <v>68083</v>
      </c>
    </row>
    <row r="101" spans="1:6">
      <c r="A101" s="43" t="s">
        <v>281</v>
      </c>
      <c r="B101" s="44" t="s">
        <v>104</v>
      </c>
      <c r="C101" s="35">
        <f>C105+C102</f>
        <v>14058</v>
      </c>
      <c r="D101" s="91"/>
      <c r="E101" s="86"/>
      <c r="F101" s="86"/>
    </row>
    <row r="102" spans="1:6">
      <c r="A102" s="45" t="s">
        <v>105</v>
      </c>
      <c r="B102" s="42" t="s">
        <v>106</v>
      </c>
      <c r="C102" s="37">
        <v>32</v>
      </c>
      <c r="D102" s="97"/>
      <c r="E102" s="86"/>
      <c r="F102" s="86"/>
    </row>
    <row r="103" spans="1:6">
      <c r="A103" s="38" t="s">
        <v>107</v>
      </c>
      <c r="B103" s="46" t="s">
        <v>108</v>
      </c>
      <c r="C103" s="37">
        <v>12</v>
      </c>
      <c r="D103" s="97"/>
      <c r="E103" s="86"/>
      <c r="F103" s="86"/>
    </row>
    <row r="104" spans="1:6">
      <c r="A104" s="38" t="s">
        <v>109</v>
      </c>
      <c r="B104" s="46" t="s">
        <v>110</v>
      </c>
      <c r="C104" s="37">
        <v>20</v>
      </c>
      <c r="D104" s="97"/>
      <c r="E104" s="86"/>
      <c r="F104" s="86"/>
    </row>
    <row r="105" spans="1:6">
      <c r="A105" s="45">
        <v>2120</v>
      </c>
      <c r="B105" s="42" t="s">
        <v>316</v>
      </c>
      <c r="C105" s="37">
        <f>C106+C107</f>
        <v>14026</v>
      </c>
      <c r="D105" s="89"/>
      <c r="E105" s="86"/>
      <c r="F105" s="87"/>
    </row>
    <row r="106" spans="1:6">
      <c r="A106" s="38">
        <v>2121</v>
      </c>
      <c r="B106" s="42" t="s">
        <v>317</v>
      </c>
      <c r="C106" s="37">
        <v>3236</v>
      </c>
      <c r="D106" s="86"/>
      <c r="E106" s="86"/>
      <c r="F106" s="86"/>
    </row>
    <row r="107" spans="1:6">
      <c r="A107" s="38">
        <v>2122</v>
      </c>
      <c r="B107" s="42" t="s">
        <v>318</v>
      </c>
      <c r="C107" s="37">
        <v>10790</v>
      </c>
      <c r="D107" s="86"/>
      <c r="E107" s="86"/>
      <c r="F107" s="87"/>
    </row>
    <row r="108" spans="1:6">
      <c r="A108" s="43" t="s">
        <v>282</v>
      </c>
      <c r="B108" s="42" t="s">
        <v>283</v>
      </c>
      <c r="C108" s="35">
        <f>C109+C112+C118+C128+C135+C139</f>
        <v>54415</v>
      </c>
      <c r="D108" s="93"/>
      <c r="E108" s="86"/>
      <c r="F108" s="87"/>
    </row>
    <row r="109" spans="1:6">
      <c r="A109" s="45" t="s">
        <v>115</v>
      </c>
      <c r="B109" s="42" t="s">
        <v>116</v>
      </c>
      <c r="C109" s="37">
        <f>C111</f>
        <v>180</v>
      </c>
      <c r="D109" s="81"/>
    </row>
    <row r="110" spans="1:6" ht="31.5" hidden="1">
      <c r="A110" s="78" t="s">
        <v>117</v>
      </c>
      <c r="B110" s="46" t="s">
        <v>118</v>
      </c>
      <c r="C110" s="37"/>
      <c r="D110" s="81"/>
    </row>
    <row r="111" spans="1:6">
      <c r="A111" s="38">
        <v>2219</v>
      </c>
      <c r="B111" s="46" t="s">
        <v>119</v>
      </c>
      <c r="C111" s="37">
        <v>180</v>
      </c>
      <c r="D111" s="81"/>
    </row>
    <row r="112" spans="1:6">
      <c r="A112" s="45">
        <v>2220</v>
      </c>
      <c r="B112" s="46" t="s">
        <v>319</v>
      </c>
      <c r="C112" s="37">
        <f>C113+C114+C115+C116+C117</f>
        <v>1608</v>
      </c>
      <c r="D112" s="79"/>
    </row>
    <row r="113" spans="1:9">
      <c r="A113" s="38">
        <v>2221</v>
      </c>
      <c r="B113" s="46" t="s">
        <v>330</v>
      </c>
      <c r="C113" s="37">
        <v>1018</v>
      </c>
      <c r="D113" s="81"/>
    </row>
    <row r="114" spans="1:9">
      <c r="A114" s="38">
        <v>2222</v>
      </c>
      <c r="B114" s="46" t="s">
        <v>331</v>
      </c>
      <c r="C114" s="37">
        <v>39</v>
      </c>
      <c r="D114" s="81"/>
    </row>
    <row r="115" spans="1:9">
      <c r="A115" s="38">
        <v>2223</v>
      </c>
      <c r="B115" s="46" t="s">
        <v>332</v>
      </c>
      <c r="C115" s="37">
        <v>520</v>
      </c>
      <c r="D115" s="81">
        <v>-25</v>
      </c>
      <c r="E115" s="81" t="s">
        <v>383</v>
      </c>
      <c r="F115" s="89">
        <f>C115+D115</f>
        <v>495</v>
      </c>
    </row>
    <row r="116" spans="1:9" ht="31.5">
      <c r="A116" s="38">
        <v>2224</v>
      </c>
      <c r="B116" s="46" t="s">
        <v>333</v>
      </c>
      <c r="C116" s="37">
        <v>25</v>
      </c>
      <c r="D116" s="81">
        <v>25</v>
      </c>
      <c r="E116" s="81" t="s">
        <v>383</v>
      </c>
      <c r="F116" s="89">
        <f>C116+D116</f>
        <v>50</v>
      </c>
    </row>
    <row r="117" spans="1:9">
      <c r="A117" s="38">
        <v>2229</v>
      </c>
      <c r="B117" s="46" t="s">
        <v>334</v>
      </c>
      <c r="C117" s="37">
        <v>6</v>
      </c>
      <c r="D117" s="81"/>
    </row>
    <row r="118" spans="1:9" ht="17.25" customHeight="1">
      <c r="A118" s="45" t="s">
        <v>120</v>
      </c>
      <c r="B118" s="46" t="s">
        <v>121</v>
      </c>
      <c r="C118" s="37">
        <v>45599</v>
      </c>
      <c r="D118" s="79">
        <f>D119+D123+D127</f>
        <v>-3527</v>
      </c>
      <c r="E118" s="30" t="s">
        <v>385</v>
      </c>
      <c r="F118" s="89">
        <f>C118+D118</f>
        <v>42072</v>
      </c>
    </row>
    <row r="119" spans="1:9">
      <c r="A119" s="38" t="s">
        <v>122</v>
      </c>
      <c r="B119" s="46" t="s">
        <v>326</v>
      </c>
      <c r="C119" s="37">
        <v>6050</v>
      </c>
      <c r="D119" s="99"/>
      <c r="E119" s="30"/>
      <c r="F119" s="89"/>
    </row>
    <row r="120" spans="1:9" hidden="1">
      <c r="A120" s="38">
        <v>2232</v>
      </c>
      <c r="B120" s="46" t="s">
        <v>123</v>
      </c>
      <c r="C120" s="66"/>
      <c r="D120" s="30"/>
      <c r="E120" s="30"/>
      <c r="F120" s="30"/>
    </row>
    <row r="121" spans="1:9" hidden="1">
      <c r="A121" s="38" t="s">
        <v>124</v>
      </c>
      <c r="B121" s="46" t="s">
        <v>125</v>
      </c>
      <c r="C121" s="66"/>
      <c r="D121" s="30"/>
      <c r="E121" s="30"/>
      <c r="F121" s="30"/>
    </row>
    <row r="122" spans="1:9" hidden="1">
      <c r="A122" s="38">
        <v>2234</v>
      </c>
      <c r="B122" s="46" t="s">
        <v>126</v>
      </c>
      <c r="C122" s="66"/>
      <c r="D122" s="30"/>
      <c r="E122" s="30"/>
      <c r="F122" s="30"/>
    </row>
    <row r="123" spans="1:9">
      <c r="A123" s="38">
        <v>2235</v>
      </c>
      <c r="B123" s="46" t="s">
        <v>357</v>
      </c>
      <c r="C123" s="66">
        <v>310</v>
      </c>
      <c r="D123" s="30">
        <f>310+130</f>
        <v>440</v>
      </c>
      <c r="E123" s="30" t="s">
        <v>382</v>
      </c>
      <c r="F123" s="89">
        <f>C123+D123</f>
        <v>750</v>
      </c>
    </row>
    <row r="124" spans="1:9" hidden="1">
      <c r="A124" s="38" t="s">
        <v>127</v>
      </c>
      <c r="B124" s="46" t="s">
        <v>128</v>
      </c>
      <c r="C124" s="66"/>
      <c r="D124" s="30"/>
      <c r="E124" s="30"/>
      <c r="F124" s="30"/>
    </row>
    <row r="125" spans="1:9" hidden="1">
      <c r="A125" s="38">
        <v>2237</v>
      </c>
      <c r="B125" s="47" t="s">
        <v>129</v>
      </c>
      <c r="C125" s="66"/>
      <c r="D125" s="30"/>
      <c r="E125" s="30"/>
      <c r="F125" s="30"/>
    </row>
    <row r="126" spans="1:9" hidden="1">
      <c r="A126" s="38">
        <v>2238</v>
      </c>
      <c r="B126" s="48" t="s">
        <v>130</v>
      </c>
      <c r="C126" s="66"/>
      <c r="D126" s="30"/>
      <c r="E126" s="30"/>
      <c r="F126" s="30"/>
    </row>
    <row r="127" spans="1:9">
      <c r="A127" s="38" t="s">
        <v>131</v>
      </c>
      <c r="B127" s="46" t="s">
        <v>132</v>
      </c>
      <c r="C127" s="37">
        <v>39239</v>
      </c>
      <c r="D127" s="105">
        <f>-3000-440-527</f>
        <v>-3967</v>
      </c>
      <c r="E127" s="30" t="s">
        <v>388</v>
      </c>
      <c r="F127" s="89">
        <f>C127+D127</f>
        <v>35272</v>
      </c>
    </row>
    <row r="128" spans="1:9">
      <c r="A128" s="45" t="s">
        <v>133</v>
      </c>
      <c r="B128" s="46" t="s">
        <v>327</v>
      </c>
      <c r="C128" s="37">
        <f>C131+C132</f>
        <v>396</v>
      </c>
      <c r="D128" s="99"/>
      <c r="E128" s="30"/>
      <c r="F128" s="30"/>
      <c r="I128" s="65"/>
    </row>
    <row r="129" spans="1:6" hidden="1">
      <c r="A129" s="38" t="s">
        <v>134</v>
      </c>
      <c r="B129" s="46" t="s">
        <v>135</v>
      </c>
      <c r="C129" s="37"/>
      <c r="D129" s="30"/>
      <c r="E129" s="30"/>
      <c r="F129" s="99"/>
    </row>
    <row r="130" spans="1:6" hidden="1">
      <c r="A130" s="38" t="s">
        <v>136</v>
      </c>
      <c r="B130" s="46" t="s">
        <v>137</v>
      </c>
      <c r="C130" s="37"/>
      <c r="D130" s="30"/>
      <c r="E130" s="30"/>
      <c r="F130" s="30"/>
    </row>
    <row r="131" spans="1:6">
      <c r="A131" s="38" t="s">
        <v>138</v>
      </c>
      <c r="B131" s="46" t="s">
        <v>139</v>
      </c>
      <c r="C131" s="37">
        <v>200</v>
      </c>
      <c r="D131" s="30"/>
      <c r="E131" s="30"/>
      <c r="F131" s="30"/>
    </row>
    <row r="132" spans="1:6">
      <c r="A132" s="38" t="s">
        <v>140</v>
      </c>
      <c r="B132" s="46" t="s">
        <v>328</v>
      </c>
      <c r="C132" s="37">
        <v>196</v>
      </c>
      <c r="D132" s="30"/>
      <c r="E132" s="30"/>
      <c r="F132" s="30"/>
    </row>
    <row r="133" spans="1:6" hidden="1">
      <c r="A133" s="38" t="s">
        <v>141</v>
      </c>
      <c r="B133" s="46" t="s">
        <v>142</v>
      </c>
      <c r="C133" s="37"/>
      <c r="D133" s="30"/>
      <c r="E133" s="30"/>
      <c r="F133" s="30"/>
    </row>
    <row r="134" spans="1:6" hidden="1">
      <c r="A134" s="38">
        <v>2249</v>
      </c>
      <c r="B134" s="40" t="s">
        <v>143</v>
      </c>
      <c r="C134" s="37"/>
      <c r="D134" s="30"/>
      <c r="E134" s="30"/>
      <c r="F134" s="30"/>
    </row>
    <row r="135" spans="1:6">
      <c r="A135" s="45" t="s">
        <v>144</v>
      </c>
      <c r="B135" s="42" t="s">
        <v>145</v>
      </c>
      <c r="C135" s="37">
        <f>C137+C138</f>
        <v>3824</v>
      </c>
      <c r="D135" s="30"/>
      <c r="E135" s="99"/>
      <c r="F135" s="89"/>
    </row>
    <row r="136" spans="1:6" hidden="1">
      <c r="A136" s="38">
        <v>2251</v>
      </c>
      <c r="B136" s="46" t="s">
        <v>146</v>
      </c>
      <c r="C136" s="37"/>
      <c r="D136" s="30"/>
      <c r="E136" s="30"/>
      <c r="F136" s="30"/>
    </row>
    <row r="137" spans="1:6">
      <c r="A137" s="38">
        <v>2252</v>
      </c>
      <c r="B137" s="46" t="s">
        <v>147</v>
      </c>
      <c r="C137" s="66">
        <f>726+1518</f>
        <v>2244</v>
      </c>
      <c r="D137" s="30"/>
      <c r="E137" s="30"/>
      <c r="F137" s="89"/>
    </row>
    <row r="138" spans="1:6">
      <c r="A138" s="38">
        <v>2259</v>
      </c>
      <c r="B138" s="40" t="s">
        <v>148</v>
      </c>
      <c r="C138" s="66">
        <v>1580</v>
      </c>
      <c r="D138" s="30"/>
      <c r="E138" s="30"/>
      <c r="F138" s="89"/>
    </row>
    <row r="139" spans="1:6">
      <c r="A139" s="45" t="s">
        <v>149</v>
      </c>
      <c r="B139" s="42" t="s">
        <v>150</v>
      </c>
      <c r="C139" s="37">
        <f>C140</f>
        <v>2808</v>
      </c>
      <c r="D139" s="30"/>
      <c r="E139" s="30"/>
      <c r="F139" s="99"/>
    </row>
    <row r="140" spans="1:6">
      <c r="A140" s="38" t="s">
        <v>151</v>
      </c>
      <c r="B140" s="46" t="s">
        <v>152</v>
      </c>
      <c r="C140" s="37">
        <v>2808</v>
      </c>
      <c r="D140" s="30"/>
      <c r="E140" s="30"/>
      <c r="F140" s="30"/>
    </row>
    <row r="141" spans="1:6" hidden="1">
      <c r="A141" s="38" t="s">
        <v>153</v>
      </c>
      <c r="B141" s="46" t="s">
        <v>154</v>
      </c>
      <c r="C141" s="37"/>
      <c r="D141" s="30"/>
      <c r="E141" s="30"/>
      <c r="F141" s="30"/>
    </row>
    <row r="142" spans="1:6" hidden="1">
      <c r="A142" s="38">
        <v>2264</v>
      </c>
      <c r="B142" s="39" t="s">
        <v>155</v>
      </c>
      <c r="C142" s="37"/>
      <c r="D142" s="30"/>
      <c r="E142" s="30"/>
      <c r="F142" s="30"/>
    </row>
    <row r="143" spans="1:6" hidden="1">
      <c r="A143" s="38" t="s">
        <v>156</v>
      </c>
      <c r="B143" s="46" t="s">
        <v>157</v>
      </c>
      <c r="C143" s="37"/>
      <c r="D143" s="30"/>
      <c r="E143" s="30"/>
      <c r="F143" s="30"/>
    </row>
    <row r="144" spans="1:6" hidden="1">
      <c r="A144" s="45" t="s">
        <v>158</v>
      </c>
      <c r="B144" s="42" t="s">
        <v>159</v>
      </c>
      <c r="C144" s="37"/>
      <c r="D144" s="30"/>
      <c r="E144" s="30"/>
      <c r="F144" s="30"/>
    </row>
    <row r="145" spans="1:6" hidden="1">
      <c r="A145" s="56">
        <v>2276</v>
      </c>
      <c r="B145" s="40" t="s">
        <v>160</v>
      </c>
      <c r="C145" s="37"/>
      <c r="D145" s="30"/>
      <c r="E145" s="30"/>
      <c r="F145" s="30"/>
    </row>
    <row r="146" spans="1:6" hidden="1">
      <c r="A146" s="56">
        <v>2279</v>
      </c>
      <c r="B146" s="61" t="s">
        <v>161</v>
      </c>
      <c r="C146" s="37"/>
      <c r="D146" s="30"/>
      <c r="E146" s="30"/>
      <c r="F146" s="30"/>
    </row>
    <row r="147" spans="1:6" hidden="1">
      <c r="A147" s="45" t="s">
        <v>162</v>
      </c>
      <c r="B147" s="42" t="s">
        <v>163</v>
      </c>
      <c r="C147" s="37"/>
      <c r="D147" s="30"/>
      <c r="E147" s="30"/>
      <c r="F147" s="30"/>
    </row>
    <row r="148" spans="1:6" hidden="1">
      <c r="A148" s="38">
        <v>2281</v>
      </c>
      <c r="B148" s="62" t="s">
        <v>164</v>
      </c>
      <c r="C148" s="37"/>
      <c r="D148" s="30"/>
      <c r="E148" s="30"/>
      <c r="F148" s="30"/>
    </row>
    <row r="149" spans="1:6" hidden="1">
      <c r="A149" s="56">
        <v>2282</v>
      </c>
      <c r="B149" s="42" t="s">
        <v>165</v>
      </c>
      <c r="C149" s="37"/>
      <c r="D149" s="30"/>
      <c r="E149" s="30"/>
      <c r="F149" s="30"/>
    </row>
    <row r="150" spans="1:6" s="9" customFormat="1" ht="31.5" hidden="1">
      <c r="A150" s="52">
        <v>2290</v>
      </c>
      <c r="B150" s="61" t="s">
        <v>166</v>
      </c>
      <c r="C150" s="37"/>
      <c r="D150" s="106"/>
      <c r="E150" s="106"/>
      <c r="F150" s="106"/>
    </row>
    <row r="151" spans="1:6" ht="31.5">
      <c r="A151" s="43" t="s">
        <v>284</v>
      </c>
      <c r="B151" s="42" t="s">
        <v>285</v>
      </c>
      <c r="C151" s="35">
        <f>C152+C156</f>
        <v>2610</v>
      </c>
      <c r="D151" s="89">
        <f>D152+D156</f>
        <v>527</v>
      </c>
      <c r="E151" s="97" t="s">
        <v>375</v>
      </c>
      <c r="F151" s="89">
        <f t="shared" ref="F151:F156" si="0">C151+D151</f>
        <v>3137</v>
      </c>
    </row>
    <row r="152" spans="1:6">
      <c r="A152" s="45" t="s">
        <v>167</v>
      </c>
      <c r="B152" s="42" t="s">
        <v>329</v>
      </c>
      <c r="C152" s="37">
        <f>C153+C154+C155</f>
        <v>2360</v>
      </c>
      <c r="D152" s="89">
        <f>D153+D154+D155</f>
        <v>772</v>
      </c>
      <c r="E152" s="97" t="s">
        <v>375</v>
      </c>
      <c r="F152" s="89">
        <f t="shared" si="0"/>
        <v>3132</v>
      </c>
    </row>
    <row r="153" spans="1:6">
      <c r="A153" s="38" t="s">
        <v>168</v>
      </c>
      <c r="B153" s="46" t="s">
        <v>169</v>
      </c>
      <c r="C153" s="37">
        <v>1311</v>
      </c>
      <c r="D153" s="89">
        <v>1084</v>
      </c>
      <c r="E153" s="97" t="s">
        <v>374</v>
      </c>
      <c r="F153" s="89">
        <f t="shared" si="0"/>
        <v>2395</v>
      </c>
    </row>
    <row r="154" spans="1:6">
      <c r="A154" s="38" t="s">
        <v>170</v>
      </c>
      <c r="B154" s="46" t="s">
        <v>171</v>
      </c>
      <c r="C154" s="37">
        <v>640</v>
      </c>
      <c r="D154" s="97">
        <v>-513</v>
      </c>
      <c r="E154" s="97" t="s">
        <v>375</v>
      </c>
      <c r="F154" s="89">
        <f t="shared" si="0"/>
        <v>127</v>
      </c>
    </row>
    <row r="155" spans="1:6">
      <c r="A155" s="38">
        <v>2314</v>
      </c>
      <c r="B155" s="46" t="s">
        <v>337</v>
      </c>
      <c r="C155" s="37">
        <v>409</v>
      </c>
      <c r="D155" s="97">
        <v>201</v>
      </c>
      <c r="E155" s="97" t="s">
        <v>373</v>
      </c>
      <c r="F155" s="89">
        <f t="shared" si="0"/>
        <v>610</v>
      </c>
    </row>
    <row r="156" spans="1:6">
      <c r="A156" s="45" t="s">
        <v>183</v>
      </c>
      <c r="B156" s="42" t="s">
        <v>338</v>
      </c>
      <c r="C156" s="37">
        <v>250</v>
      </c>
      <c r="D156" s="97">
        <v>-245</v>
      </c>
      <c r="E156" s="97" t="s">
        <v>375</v>
      </c>
      <c r="F156" s="89">
        <f t="shared" si="0"/>
        <v>5</v>
      </c>
    </row>
    <row r="157" spans="1:6" hidden="1">
      <c r="A157" s="45" t="s">
        <v>172</v>
      </c>
      <c r="B157" s="42" t="s">
        <v>173</v>
      </c>
      <c r="C157" s="37"/>
    </row>
    <row r="158" spans="1:6" hidden="1">
      <c r="A158" s="38" t="s">
        <v>174</v>
      </c>
      <c r="B158" s="46" t="s">
        <v>175</v>
      </c>
      <c r="C158" s="37"/>
    </row>
    <row r="159" spans="1:6" hidden="1">
      <c r="A159" s="38" t="s">
        <v>176</v>
      </c>
      <c r="B159" s="46" t="s">
        <v>177</v>
      </c>
      <c r="C159" s="37"/>
    </row>
    <row r="160" spans="1:6" hidden="1">
      <c r="A160" s="45" t="s">
        <v>178</v>
      </c>
      <c r="B160" s="42" t="s">
        <v>179</v>
      </c>
      <c r="C160" s="37"/>
    </row>
    <row r="161" spans="1:3" ht="31.5" hidden="1">
      <c r="A161" s="45" t="s">
        <v>180</v>
      </c>
      <c r="B161" s="42" t="s">
        <v>181</v>
      </c>
      <c r="C161" s="37"/>
    </row>
    <row r="162" spans="1:3" hidden="1">
      <c r="A162" s="56">
        <v>2341</v>
      </c>
      <c r="B162" s="42" t="s">
        <v>182</v>
      </c>
      <c r="C162" s="37"/>
    </row>
    <row r="163" spans="1:3" hidden="1">
      <c r="A163" s="45" t="s">
        <v>183</v>
      </c>
      <c r="B163" s="42" t="s">
        <v>184</v>
      </c>
      <c r="C163" s="37"/>
    </row>
    <row r="164" spans="1:3" hidden="1">
      <c r="A164" s="45" t="s">
        <v>185</v>
      </c>
      <c r="B164" s="42" t="s">
        <v>186</v>
      </c>
      <c r="C164" s="37"/>
    </row>
    <row r="165" spans="1:3" hidden="1">
      <c r="A165" s="45" t="s">
        <v>187</v>
      </c>
      <c r="B165" s="42" t="s">
        <v>188</v>
      </c>
      <c r="C165" s="37"/>
    </row>
    <row r="166" spans="1:3" hidden="1">
      <c r="A166" s="45" t="s">
        <v>189</v>
      </c>
      <c r="B166" s="42" t="s">
        <v>190</v>
      </c>
      <c r="C166" s="37"/>
    </row>
    <row r="167" spans="1:3" hidden="1">
      <c r="A167" s="45" t="s">
        <v>191</v>
      </c>
      <c r="B167" s="42" t="s">
        <v>192</v>
      </c>
      <c r="C167" s="37"/>
    </row>
    <row r="168" spans="1:3" hidden="1">
      <c r="A168" s="49" t="s">
        <v>193</v>
      </c>
      <c r="B168" s="49" t="s">
        <v>194</v>
      </c>
      <c r="C168" s="35"/>
    </row>
    <row r="169" spans="1:3" hidden="1">
      <c r="A169" s="50" t="s">
        <v>195</v>
      </c>
      <c r="B169" s="48" t="s">
        <v>196</v>
      </c>
      <c r="C169" s="37"/>
    </row>
    <row r="170" spans="1:3" hidden="1">
      <c r="A170" s="51" t="s">
        <v>197</v>
      </c>
      <c r="B170" s="48" t="s">
        <v>198</v>
      </c>
      <c r="C170" s="37"/>
    </row>
    <row r="171" spans="1:3" hidden="1">
      <c r="A171" s="54" t="s">
        <v>199</v>
      </c>
      <c r="B171" s="49" t="s">
        <v>200</v>
      </c>
      <c r="C171" s="35"/>
    </row>
    <row r="172" spans="1:3" hidden="1">
      <c r="A172" s="54">
        <v>3000</v>
      </c>
      <c r="B172" s="49" t="s">
        <v>201</v>
      </c>
      <c r="C172" s="35"/>
    </row>
    <row r="173" spans="1:3" ht="31.5" hidden="1">
      <c r="A173" s="63" t="s">
        <v>202</v>
      </c>
      <c r="B173" s="48" t="s">
        <v>203</v>
      </c>
      <c r="C173" s="37"/>
    </row>
    <row r="174" spans="1:3" hidden="1">
      <c r="A174" s="50" t="s">
        <v>204</v>
      </c>
      <c r="B174" s="48" t="s">
        <v>205</v>
      </c>
      <c r="C174" s="37"/>
    </row>
    <row r="175" spans="1:3" hidden="1">
      <c r="A175" s="58" t="s">
        <v>199</v>
      </c>
      <c r="B175" s="44" t="s">
        <v>200</v>
      </c>
      <c r="C175" s="37"/>
    </row>
    <row r="176" spans="1:3" hidden="1">
      <c r="A176" s="58" t="s">
        <v>206</v>
      </c>
      <c r="B176" s="42" t="s">
        <v>286</v>
      </c>
      <c r="C176" s="37"/>
    </row>
    <row r="177" spans="1:3" hidden="1">
      <c r="A177" s="58" t="s">
        <v>207</v>
      </c>
      <c r="B177" s="42" t="s">
        <v>287</v>
      </c>
      <c r="C177" s="37"/>
    </row>
    <row r="178" spans="1:3" ht="31.5" hidden="1">
      <c r="A178" s="43" t="s">
        <v>288</v>
      </c>
      <c r="B178" s="42" t="s">
        <v>289</v>
      </c>
      <c r="C178" s="37"/>
    </row>
    <row r="179" spans="1:3" hidden="1">
      <c r="A179" s="45" t="s">
        <v>208</v>
      </c>
      <c r="B179" s="42" t="s">
        <v>209</v>
      </c>
      <c r="C179" s="37"/>
    </row>
    <row r="180" spans="1:3" hidden="1">
      <c r="A180" s="45" t="s">
        <v>210</v>
      </c>
      <c r="B180" s="42" t="s">
        <v>211</v>
      </c>
      <c r="C180" s="37"/>
    </row>
    <row r="181" spans="1:3" hidden="1">
      <c r="A181" s="45" t="s">
        <v>212</v>
      </c>
      <c r="B181" s="42" t="s">
        <v>213</v>
      </c>
      <c r="C181" s="37"/>
    </row>
    <row r="182" spans="1:3" ht="47.25" hidden="1">
      <c r="A182" s="45" t="s">
        <v>214</v>
      </c>
      <c r="B182" s="42" t="s">
        <v>290</v>
      </c>
      <c r="C182" s="37"/>
    </row>
    <row r="183" spans="1:3" hidden="1">
      <c r="A183" s="45" t="s">
        <v>215</v>
      </c>
      <c r="B183" s="42" t="s">
        <v>216</v>
      </c>
      <c r="C183" s="37"/>
    </row>
    <row r="184" spans="1:3" ht="31.5" hidden="1">
      <c r="A184" s="45" t="s">
        <v>217</v>
      </c>
      <c r="B184" s="42" t="s">
        <v>218</v>
      </c>
      <c r="C184" s="37"/>
    </row>
    <row r="185" spans="1:3" hidden="1">
      <c r="A185" s="56">
        <v>3261</v>
      </c>
      <c r="B185" s="42" t="s">
        <v>219</v>
      </c>
      <c r="C185" s="37"/>
    </row>
    <row r="186" spans="1:3" hidden="1">
      <c r="A186" s="56">
        <v>3263</v>
      </c>
      <c r="B186" s="42" t="s">
        <v>220</v>
      </c>
      <c r="C186" s="37"/>
    </row>
    <row r="187" spans="1:3" hidden="1">
      <c r="A187" s="45" t="s">
        <v>221</v>
      </c>
      <c r="B187" s="42" t="s">
        <v>222</v>
      </c>
      <c r="C187" s="37"/>
    </row>
    <row r="188" spans="1:3" ht="31.5" hidden="1">
      <c r="A188" s="43" t="s">
        <v>291</v>
      </c>
      <c r="B188" s="42" t="s">
        <v>292</v>
      </c>
      <c r="C188" s="37"/>
    </row>
    <row r="189" spans="1:3" hidden="1">
      <c r="A189" s="43" t="s">
        <v>293</v>
      </c>
      <c r="B189" s="42" t="s">
        <v>294</v>
      </c>
      <c r="C189" s="37"/>
    </row>
    <row r="190" spans="1:3" ht="31.5" hidden="1">
      <c r="A190" s="54">
        <v>3800</v>
      </c>
      <c r="B190" s="44" t="s">
        <v>223</v>
      </c>
      <c r="C190" s="37"/>
    </row>
    <row r="191" spans="1:3" hidden="1">
      <c r="A191" s="43" t="s">
        <v>295</v>
      </c>
      <c r="B191" s="42" t="s">
        <v>296</v>
      </c>
      <c r="C191" s="37"/>
    </row>
    <row r="192" spans="1:3" hidden="1">
      <c r="A192" s="58" t="s">
        <v>224</v>
      </c>
      <c r="B192" s="42" t="s">
        <v>297</v>
      </c>
      <c r="C192" s="37"/>
    </row>
    <row r="193" spans="1:3" hidden="1">
      <c r="A193" s="43" t="s">
        <v>298</v>
      </c>
      <c r="B193" s="42" t="s">
        <v>299</v>
      </c>
      <c r="C193" s="37"/>
    </row>
    <row r="194" spans="1:3" hidden="1">
      <c r="A194" s="45" t="s">
        <v>225</v>
      </c>
      <c r="B194" s="42" t="s">
        <v>226</v>
      </c>
      <c r="C194" s="37"/>
    </row>
    <row r="195" spans="1:3" hidden="1">
      <c r="A195" s="45" t="s">
        <v>227</v>
      </c>
      <c r="B195" s="42" t="s">
        <v>228</v>
      </c>
      <c r="C195" s="37"/>
    </row>
    <row r="196" spans="1:3" hidden="1">
      <c r="A196" s="43" t="s">
        <v>300</v>
      </c>
      <c r="B196" s="42" t="s">
        <v>301</v>
      </c>
      <c r="C196" s="37"/>
    </row>
    <row r="197" spans="1:3" hidden="1">
      <c r="A197" s="58" t="s">
        <v>229</v>
      </c>
      <c r="B197" s="44" t="s">
        <v>230</v>
      </c>
      <c r="C197" s="35"/>
    </row>
    <row r="198" spans="1:3" hidden="1">
      <c r="A198" s="43" t="s">
        <v>302</v>
      </c>
      <c r="B198" s="42" t="s">
        <v>303</v>
      </c>
      <c r="C198" s="37"/>
    </row>
    <row r="199" spans="1:3" hidden="1">
      <c r="A199" s="45" t="s">
        <v>231</v>
      </c>
      <c r="B199" s="42" t="s">
        <v>232</v>
      </c>
      <c r="C199" s="37"/>
    </row>
    <row r="200" spans="1:3" hidden="1">
      <c r="A200" s="45" t="s">
        <v>233</v>
      </c>
      <c r="B200" s="42" t="s">
        <v>234</v>
      </c>
      <c r="C200" s="37"/>
    </row>
    <row r="201" spans="1:3" hidden="1">
      <c r="A201" s="45">
        <v>7630</v>
      </c>
      <c r="B201" s="42" t="s">
        <v>235</v>
      </c>
      <c r="C201" s="37"/>
    </row>
    <row r="202" spans="1:3" hidden="1">
      <c r="A202" s="43" t="s">
        <v>304</v>
      </c>
      <c r="B202" s="42" t="s">
        <v>305</v>
      </c>
      <c r="C202" s="35"/>
    </row>
    <row r="203" spans="1:3" hidden="1">
      <c r="A203" s="45" t="s">
        <v>236</v>
      </c>
      <c r="B203" s="42" t="s">
        <v>237</v>
      </c>
      <c r="C203" s="37"/>
    </row>
    <row r="204" spans="1:3" hidden="1">
      <c r="A204" s="45" t="s">
        <v>238</v>
      </c>
      <c r="B204" s="42" t="s">
        <v>239</v>
      </c>
      <c r="C204" s="37"/>
    </row>
    <row r="205" spans="1:3" hidden="1">
      <c r="A205" s="58" t="s">
        <v>240</v>
      </c>
      <c r="B205" s="44" t="s">
        <v>241</v>
      </c>
      <c r="C205" s="37"/>
    </row>
    <row r="206" spans="1:3" hidden="1">
      <c r="A206" s="58" t="s">
        <v>242</v>
      </c>
      <c r="B206" s="44" t="s">
        <v>243</v>
      </c>
      <c r="C206" s="37"/>
    </row>
    <row r="207" spans="1:3" ht="31.5" hidden="1">
      <c r="A207" s="45" t="s">
        <v>244</v>
      </c>
      <c r="B207" s="42" t="s">
        <v>245</v>
      </c>
      <c r="C207" s="37"/>
    </row>
    <row r="208" spans="1:3" ht="31.5" hidden="1">
      <c r="A208" s="45" t="s">
        <v>246</v>
      </c>
      <c r="B208" s="42" t="s">
        <v>247</v>
      </c>
      <c r="C208" s="37"/>
    </row>
    <row r="209" spans="1:5" hidden="1">
      <c r="A209" s="43" t="s">
        <v>306</v>
      </c>
      <c r="B209" s="42" t="s">
        <v>307</v>
      </c>
      <c r="C209" s="37"/>
    </row>
    <row r="210" spans="1:5" hidden="1">
      <c r="A210" s="45" t="s">
        <v>248</v>
      </c>
      <c r="B210" s="42" t="s">
        <v>249</v>
      </c>
      <c r="C210" s="37"/>
    </row>
    <row r="211" spans="1:5" ht="31.5" hidden="1">
      <c r="A211" s="45" t="s">
        <v>250</v>
      </c>
      <c r="B211" s="42" t="s">
        <v>251</v>
      </c>
      <c r="C211" s="37"/>
    </row>
    <row r="212" spans="1:5" ht="31.5" hidden="1">
      <c r="A212" s="45" t="s">
        <v>252</v>
      </c>
      <c r="B212" s="42" t="s">
        <v>253</v>
      </c>
      <c r="C212" s="37"/>
    </row>
    <row r="213" spans="1:5" hidden="1">
      <c r="A213" s="45" t="s">
        <v>254</v>
      </c>
      <c r="B213" s="42" t="s">
        <v>255</v>
      </c>
      <c r="C213" s="37"/>
    </row>
    <row r="214" spans="1:5" hidden="1">
      <c r="A214" s="45" t="s">
        <v>256</v>
      </c>
      <c r="B214" s="42" t="s">
        <v>257</v>
      </c>
      <c r="C214" s="37"/>
    </row>
    <row r="215" spans="1:5" hidden="1">
      <c r="A215" s="43" t="s">
        <v>308</v>
      </c>
      <c r="B215" s="42" t="s">
        <v>309</v>
      </c>
      <c r="C215" s="37"/>
    </row>
    <row r="216" spans="1:5" hidden="1">
      <c r="A216" s="43" t="s">
        <v>310</v>
      </c>
      <c r="B216" s="42" t="s">
        <v>311</v>
      </c>
      <c r="C216" s="37"/>
    </row>
    <row r="217" spans="1:5" ht="31.5" hidden="1">
      <c r="A217" s="45" t="s">
        <v>258</v>
      </c>
      <c r="B217" s="42" t="s">
        <v>259</v>
      </c>
      <c r="C217" s="37"/>
    </row>
    <row r="218" spans="1:5" ht="47.25" hidden="1">
      <c r="A218" s="45" t="s">
        <v>260</v>
      </c>
      <c r="B218" s="42" t="s">
        <v>261</v>
      </c>
      <c r="C218" s="37"/>
    </row>
    <row r="219" spans="1:5" ht="31.5" hidden="1">
      <c r="A219" s="45" t="s">
        <v>262</v>
      </c>
      <c r="B219" s="42" t="s">
        <v>263</v>
      </c>
      <c r="C219" s="37"/>
    </row>
    <row r="220" spans="1:5">
      <c r="A220" s="58" t="s">
        <v>264</v>
      </c>
      <c r="B220" s="44" t="s">
        <v>265</v>
      </c>
      <c r="C220" s="35">
        <v>3000</v>
      </c>
    </row>
    <row r="221" spans="1:5">
      <c r="A221" s="54">
        <v>5000</v>
      </c>
      <c r="B221" s="42" t="s">
        <v>312</v>
      </c>
      <c r="C221" s="35">
        <v>3000</v>
      </c>
    </row>
    <row r="222" spans="1:5">
      <c r="A222" s="71">
        <v>5100</v>
      </c>
      <c r="B222" s="44" t="s">
        <v>321</v>
      </c>
      <c r="C222" s="35">
        <v>3000</v>
      </c>
      <c r="E222" s="79"/>
    </row>
    <row r="223" spans="1:5">
      <c r="A223" s="72">
        <v>5120</v>
      </c>
      <c r="B223" s="42" t="s">
        <v>266</v>
      </c>
      <c r="C223" s="37">
        <v>3000</v>
      </c>
    </row>
    <row r="224" spans="1:5">
      <c r="A224" s="73">
        <v>5121</v>
      </c>
      <c r="B224" s="42" t="s">
        <v>322</v>
      </c>
      <c r="C224" s="37">
        <v>3000</v>
      </c>
      <c r="D224" s="65"/>
    </row>
    <row r="225" spans="1:7" hidden="1">
      <c r="A225" s="43" t="s">
        <v>313</v>
      </c>
      <c r="B225" s="42" t="s">
        <v>314</v>
      </c>
      <c r="C225" s="35"/>
    </row>
    <row r="226" spans="1:7" hidden="1">
      <c r="A226" s="72" t="s">
        <v>267</v>
      </c>
      <c r="B226" s="42" t="s">
        <v>268</v>
      </c>
      <c r="C226" s="37"/>
    </row>
    <row r="227" spans="1:7" hidden="1">
      <c r="A227" s="73">
        <v>5232</v>
      </c>
      <c r="B227" s="42" t="s">
        <v>323</v>
      </c>
      <c r="C227" s="37"/>
      <c r="E227" s="79"/>
    </row>
    <row r="228" spans="1:7" hidden="1">
      <c r="A228" s="73" t="s">
        <v>339</v>
      </c>
      <c r="B228" s="42" t="s">
        <v>340</v>
      </c>
      <c r="C228" s="37"/>
    </row>
    <row r="229" spans="1:7" hidden="1">
      <c r="A229" s="73">
        <v>5238</v>
      </c>
      <c r="B229" s="42" t="s">
        <v>341</v>
      </c>
      <c r="C229" s="37"/>
      <c r="E229" s="79"/>
    </row>
    <row r="230" spans="1:7" hidden="1">
      <c r="A230" s="73" t="s">
        <v>342</v>
      </c>
      <c r="B230" s="74" t="s">
        <v>350</v>
      </c>
      <c r="C230" s="37"/>
    </row>
    <row r="231" spans="1:7" hidden="1">
      <c r="A231" s="73" t="s">
        <v>343</v>
      </c>
      <c r="B231" s="74" t="s">
        <v>351</v>
      </c>
      <c r="C231" s="37"/>
    </row>
    <row r="232" spans="1:7" hidden="1">
      <c r="A232" s="73">
        <v>5239</v>
      </c>
      <c r="B232" s="42" t="s">
        <v>344</v>
      </c>
      <c r="C232" s="37"/>
    </row>
    <row r="233" spans="1:7" hidden="1">
      <c r="A233" s="75" t="s">
        <v>345</v>
      </c>
      <c r="B233" s="42" t="s">
        <v>345</v>
      </c>
      <c r="C233" s="37"/>
    </row>
    <row r="234" spans="1:7" ht="18.75" customHeight="1">
      <c r="A234" s="58" t="s">
        <v>346</v>
      </c>
      <c r="B234" s="76" t="s">
        <v>269</v>
      </c>
      <c r="C234" s="35">
        <f>C29-C71</f>
        <v>0</v>
      </c>
    </row>
    <row r="236" spans="1:7" ht="15.75" customHeight="1">
      <c r="A236" s="26" t="s">
        <v>272</v>
      </c>
      <c r="B236" s="27"/>
      <c r="C236" s="28"/>
    </row>
    <row r="237" spans="1:7" ht="15.75" customHeight="1">
      <c r="A237" s="29" t="s">
        <v>347</v>
      </c>
      <c r="B237" s="26" t="s">
        <v>320</v>
      </c>
      <c r="C237" s="30"/>
    </row>
    <row r="238" spans="1:7" ht="15.75" customHeight="1">
      <c r="A238" s="31" t="str">
        <f>C6</f>
        <v>2018. gada 29. oktobrī</v>
      </c>
    </row>
    <row r="239" spans="1:7" s="2" customFormat="1">
      <c r="A239" s="77" t="s">
        <v>348</v>
      </c>
      <c r="C239" s="5"/>
      <c r="D239" s="3"/>
      <c r="E239" s="3"/>
      <c r="F239" s="3"/>
      <c r="G239" s="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1" manualBreakCount="1">
    <brk id="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/>
  </sheetViews>
  <sheetFormatPr defaultRowHeight="15.75"/>
  <cols>
    <col min="1" max="1" width="27.5" style="1" customWidth="1"/>
    <col min="2" max="2" width="70.75" style="2" customWidth="1"/>
    <col min="3" max="3" width="12.625" style="5" customWidth="1"/>
    <col min="4" max="4" width="9" style="3"/>
    <col min="5" max="6" width="9" style="81"/>
    <col min="7" max="16384" width="9" style="3"/>
  </cols>
  <sheetData>
    <row r="1" spans="1:3" ht="18.75">
      <c r="A1" s="4"/>
      <c r="C1" s="7" t="s">
        <v>0</v>
      </c>
    </row>
    <row r="2" spans="1:3" ht="18.75">
      <c r="A2" s="4"/>
      <c r="C2" s="53" t="s">
        <v>272</v>
      </c>
    </row>
    <row r="3" spans="1:3" ht="18.75">
      <c r="A3" s="4"/>
      <c r="C3" s="53" t="s">
        <v>349</v>
      </c>
    </row>
    <row r="4" spans="1:3" ht="18.75">
      <c r="A4" s="4"/>
      <c r="C4" s="8" t="s">
        <v>315</v>
      </c>
    </row>
    <row r="5" spans="1:3" ht="18.75">
      <c r="A5" s="4"/>
      <c r="C5" s="64"/>
    </row>
    <row r="6" spans="1:3" ht="18.75">
      <c r="A6" s="4"/>
      <c r="C6" s="53" t="s">
        <v>381</v>
      </c>
    </row>
    <row r="7" spans="1:3" ht="18.75">
      <c r="A7" s="4"/>
      <c r="B7" s="3"/>
      <c r="C7" s="10"/>
    </row>
    <row r="8" spans="1:3" ht="18.75">
      <c r="A8" s="4"/>
    </row>
    <row r="9" spans="1:3">
      <c r="B9" s="11" t="s">
        <v>1</v>
      </c>
    </row>
    <row r="10" spans="1:3">
      <c r="B10" s="11" t="s">
        <v>2</v>
      </c>
    </row>
    <row r="11" spans="1:3">
      <c r="B11" s="11" t="s">
        <v>354</v>
      </c>
    </row>
    <row r="12" spans="1:3">
      <c r="B12" s="11" t="s">
        <v>380</v>
      </c>
    </row>
    <row r="13" spans="1:3" ht="18.75">
      <c r="A13" s="12"/>
      <c r="B13" s="13"/>
    </row>
    <row r="14" spans="1:3">
      <c r="C14" s="14" t="s">
        <v>3</v>
      </c>
    </row>
    <row r="16" spans="1:3">
      <c r="A16" s="15" t="s">
        <v>4</v>
      </c>
      <c r="B16" s="16" t="s">
        <v>270</v>
      </c>
      <c r="C16" s="17" t="s">
        <v>271</v>
      </c>
    </row>
    <row r="17" spans="1:6">
      <c r="A17" s="18" t="s">
        <v>5</v>
      </c>
      <c r="B17" s="18" t="s">
        <v>6</v>
      </c>
      <c r="C17" s="6"/>
    </row>
    <row r="18" spans="1:6">
      <c r="A18" s="18" t="s">
        <v>7</v>
      </c>
      <c r="B18" s="19" t="s">
        <v>8</v>
      </c>
      <c r="C18" s="20" t="s">
        <v>9</v>
      </c>
    </row>
    <row r="19" spans="1:6">
      <c r="A19" s="18" t="s">
        <v>10</v>
      </c>
      <c r="B19" s="19" t="s">
        <v>11</v>
      </c>
      <c r="C19" s="20" t="s">
        <v>12</v>
      </c>
    </row>
    <row r="20" spans="1:6">
      <c r="A20" s="18" t="s">
        <v>13</v>
      </c>
      <c r="B20" s="19" t="s">
        <v>14</v>
      </c>
      <c r="C20" s="21">
        <v>13</v>
      </c>
    </row>
    <row r="21" spans="1:6" ht="18.75">
      <c r="A21" s="12"/>
      <c r="B21" s="22"/>
    </row>
    <row r="22" spans="1:6" ht="18" customHeight="1"/>
    <row r="23" spans="1:6">
      <c r="B23" s="23" t="s">
        <v>15</v>
      </c>
    </row>
    <row r="24" spans="1:6">
      <c r="B24" s="11" t="s">
        <v>380</v>
      </c>
    </row>
    <row r="25" spans="1:6" s="70" customFormat="1">
      <c r="A25" s="67"/>
      <c r="B25" s="68"/>
      <c r="C25" s="69"/>
      <c r="E25" s="83"/>
      <c r="F25" s="83"/>
    </row>
    <row r="26" spans="1:6" ht="6" customHeight="1"/>
    <row r="27" spans="1:6" ht="38.25">
      <c r="A27" s="24" t="s">
        <v>16</v>
      </c>
      <c r="B27" s="24" t="s">
        <v>17</v>
      </c>
      <c r="C27" s="24" t="s">
        <v>358</v>
      </c>
      <c r="D27" s="82"/>
      <c r="E27" s="82"/>
      <c r="F27" s="82"/>
    </row>
    <row r="28" spans="1:6">
      <c r="A28" s="32">
        <v>1</v>
      </c>
      <c r="B28" s="33">
        <v>2</v>
      </c>
      <c r="C28" s="34">
        <v>3</v>
      </c>
    </row>
    <row r="29" spans="1:6" s="25" customFormat="1">
      <c r="A29" s="54" t="s">
        <v>18</v>
      </c>
      <c r="B29" s="55" t="s">
        <v>19</v>
      </c>
      <c r="C29" s="35">
        <f>C68</f>
        <v>196563</v>
      </c>
      <c r="E29" s="81"/>
      <c r="F29" s="81"/>
    </row>
    <row r="30" spans="1:6" ht="31.5" hidden="1">
      <c r="A30" s="54">
        <v>21300</v>
      </c>
      <c r="B30" s="44" t="s">
        <v>20</v>
      </c>
      <c r="C30" s="35"/>
    </row>
    <row r="31" spans="1:6" ht="31.5" hidden="1">
      <c r="A31" s="45">
        <v>21310</v>
      </c>
      <c r="B31" s="42" t="s">
        <v>21</v>
      </c>
      <c r="C31" s="35"/>
    </row>
    <row r="32" spans="1:6" ht="31.5" hidden="1">
      <c r="A32" s="45">
        <v>21320</v>
      </c>
      <c r="B32" s="42" t="s">
        <v>22</v>
      </c>
      <c r="C32" s="35"/>
    </row>
    <row r="33" spans="1:3" ht="31.5" hidden="1">
      <c r="A33" s="45">
        <v>21330</v>
      </c>
      <c r="B33" s="42" t="s">
        <v>23</v>
      </c>
      <c r="C33" s="35"/>
    </row>
    <row r="34" spans="1:3" ht="31.5" hidden="1">
      <c r="A34" s="45">
        <v>21340</v>
      </c>
      <c r="B34" s="42" t="s">
        <v>24</v>
      </c>
      <c r="C34" s="35"/>
    </row>
    <row r="35" spans="1:3" hidden="1">
      <c r="A35" s="45">
        <v>21350</v>
      </c>
      <c r="B35" s="42" t="s">
        <v>25</v>
      </c>
      <c r="C35" s="35"/>
    </row>
    <row r="36" spans="1:3" hidden="1">
      <c r="A36" s="45">
        <v>21360</v>
      </c>
      <c r="B36" s="42" t="s">
        <v>26</v>
      </c>
      <c r="C36" s="35"/>
    </row>
    <row r="37" spans="1:3" hidden="1">
      <c r="A37" s="45">
        <v>21370</v>
      </c>
      <c r="B37" s="42" t="s">
        <v>27</v>
      </c>
      <c r="C37" s="35"/>
    </row>
    <row r="38" spans="1:3" hidden="1">
      <c r="A38" s="45">
        <v>21380</v>
      </c>
      <c r="B38" s="42" t="s">
        <v>28</v>
      </c>
      <c r="C38" s="35"/>
    </row>
    <row r="39" spans="1:3" hidden="1">
      <c r="A39" s="45">
        <v>21390</v>
      </c>
      <c r="B39" s="42" t="s">
        <v>29</v>
      </c>
      <c r="C39" s="35"/>
    </row>
    <row r="40" spans="1:3" hidden="1">
      <c r="A40" s="57" t="s">
        <v>30</v>
      </c>
      <c r="B40" s="36" t="s">
        <v>31</v>
      </c>
      <c r="C40" s="37"/>
    </row>
    <row r="41" spans="1:3" ht="31.5" hidden="1">
      <c r="A41" s="54">
        <v>21400</v>
      </c>
      <c r="B41" s="42" t="s">
        <v>32</v>
      </c>
      <c r="C41" s="35"/>
    </row>
    <row r="42" spans="1:3" ht="31.5" hidden="1">
      <c r="A42" s="45">
        <v>21410</v>
      </c>
      <c r="B42" s="42" t="s">
        <v>33</v>
      </c>
      <c r="C42" s="35"/>
    </row>
    <row r="43" spans="1:3" hidden="1">
      <c r="A43" s="45">
        <v>21420</v>
      </c>
      <c r="B43" s="42" t="s">
        <v>34</v>
      </c>
      <c r="C43" s="35"/>
    </row>
    <row r="44" spans="1:3" hidden="1">
      <c r="A44" s="45">
        <v>21490</v>
      </c>
      <c r="B44" s="42" t="s">
        <v>35</v>
      </c>
      <c r="C44" s="35"/>
    </row>
    <row r="45" spans="1:3" hidden="1">
      <c r="A45" s="56">
        <v>21499</v>
      </c>
      <c r="B45" s="42" t="s">
        <v>36</v>
      </c>
      <c r="C45" s="35"/>
    </row>
    <row r="46" spans="1:3" hidden="1">
      <c r="A46" s="58" t="s">
        <v>37</v>
      </c>
      <c r="B46" s="44" t="s">
        <v>38</v>
      </c>
      <c r="C46" s="35"/>
    </row>
    <row r="47" spans="1:3" hidden="1">
      <c r="A47" s="59">
        <v>21100</v>
      </c>
      <c r="B47" s="42" t="s">
        <v>39</v>
      </c>
      <c r="C47" s="35"/>
    </row>
    <row r="48" spans="1:3" hidden="1">
      <c r="A48" s="45">
        <v>21110</v>
      </c>
      <c r="B48" s="42" t="s">
        <v>40</v>
      </c>
      <c r="C48" s="35"/>
    </row>
    <row r="49" spans="1:3" ht="31.5" hidden="1">
      <c r="A49" s="45">
        <v>21120</v>
      </c>
      <c r="B49" s="42" t="s">
        <v>41</v>
      </c>
      <c r="C49" s="35"/>
    </row>
    <row r="50" spans="1:3" hidden="1">
      <c r="A50" s="45">
        <v>21130</v>
      </c>
      <c r="B50" s="42" t="s">
        <v>42</v>
      </c>
      <c r="C50" s="35"/>
    </row>
    <row r="51" spans="1:3" ht="31.5" hidden="1">
      <c r="A51" s="45">
        <v>21140</v>
      </c>
      <c r="B51" s="42" t="s">
        <v>43</v>
      </c>
      <c r="C51" s="35"/>
    </row>
    <row r="52" spans="1:3" hidden="1">
      <c r="A52" s="45">
        <v>21150</v>
      </c>
      <c r="B52" s="42" t="s">
        <v>44</v>
      </c>
      <c r="C52" s="35"/>
    </row>
    <row r="53" spans="1:3" hidden="1">
      <c r="A53" s="45">
        <v>21160</v>
      </c>
      <c r="B53" s="42" t="s">
        <v>45</v>
      </c>
      <c r="C53" s="35"/>
    </row>
    <row r="54" spans="1:3" ht="31.5" hidden="1">
      <c r="A54" s="45">
        <v>21190</v>
      </c>
      <c r="B54" s="42" t="s">
        <v>46</v>
      </c>
      <c r="C54" s="35"/>
    </row>
    <row r="55" spans="1:3" hidden="1">
      <c r="A55" s="59">
        <v>21200</v>
      </c>
      <c r="B55" s="42" t="s">
        <v>47</v>
      </c>
      <c r="C55" s="35"/>
    </row>
    <row r="56" spans="1:3" hidden="1">
      <c r="A56" s="45">
        <v>21210</v>
      </c>
      <c r="B56" s="42" t="s">
        <v>48</v>
      </c>
      <c r="C56" s="35"/>
    </row>
    <row r="57" spans="1:3" hidden="1">
      <c r="A57" s="45">
        <v>21290</v>
      </c>
      <c r="B57" s="42" t="s">
        <v>49</v>
      </c>
      <c r="C57" s="35"/>
    </row>
    <row r="58" spans="1:3" hidden="1">
      <c r="A58" s="54">
        <v>18000</v>
      </c>
      <c r="B58" s="44" t="s">
        <v>50</v>
      </c>
      <c r="C58" s="35"/>
    </row>
    <row r="59" spans="1:3" hidden="1">
      <c r="A59" s="59">
        <v>18100</v>
      </c>
      <c r="B59" s="42" t="s">
        <v>51</v>
      </c>
      <c r="C59" s="35"/>
    </row>
    <row r="60" spans="1:3" ht="31.5" hidden="1">
      <c r="A60" s="45">
        <v>18130</v>
      </c>
      <c r="B60" s="42" t="s">
        <v>52</v>
      </c>
      <c r="C60" s="35"/>
    </row>
    <row r="61" spans="1:3" hidden="1">
      <c r="A61" s="45">
        <v>18140</v>
      </c>
      <c r="B61" s="42" t="s">
        <v>53</v>
      </c>
      <c r="C61" s="35"/>
    </row>
    <row r="62" spans="1:3" hidden="1">
      <c r="A62" s="45">
        <v>18150</v>
      </c>
      <c r="B62" s="42" t="s">
        <v>54</v>
      </c>
      <c r="C62" s="35"/>
    </row>
    <row r="63" spans="1:3" hidden="1">
      <c r="A63" s="59">
        <v>18400</v>
      </c>
      <c r="B63" s="42" t="s">
        <v>55</v>
      </c>
      <c r="C63" s="35"/>
    </row>
    <row r="64" spans="1:3" ht="31.5" hidden="1">
      <c r="A64" s="45">
        <v>18410</v>
      </c>
      <c r="B64" s="42" t="s">
        <v>56</v>
      </c>
      <c r="C64" s="35"/>
    </row>
    <row r="65" spans="1:13" ht="31.5" hidden="1">
      <c r="A65" s="45">
        <v>18420</v>
      </c>
      <c r="B65" s="42" t="s">
        <v>57</v>
      </c>
      <c r="C65" s="35"/>
    </row>
    <row r="66" spans="1:13" hidden="1">
      <c r="A66" s="54">
        <v>19000</v>
      </c>
      <c r="B66" s="44" t="s">
        <v>58</v>
      </c>
      <c r="C66" s="35"/>
    </row>
    <row r="67" spans="1:13" hidden="1">
      <c r="A67" s="45">
        <v>19500</v>
      </c>
      <c r="B67" s="42" t="s">
        <v>59</v>
      </c>
      <c r="C67" s="35"/>
    </row>
    <row r="68" spans="1:13">
      <c r="A68" s="54">
        <v>21700</v>
      </c>
      <c r="B68" s="42" t="s">
        <v>273</v>
      </c>
      <c r="C68" s="35">
        <f>C69</f>
        <v>196563</v>
      </c>
    </row>
    <row r="69" spans="1:13">
      <c r="A69" s="45">
        <v>21710</v>
      </c>
      <c r="B69" s="42" t="s">
        <v>60</v>
      </c>
      <c r="C69" s="37">
        <v>196563</v>
      </c>
    </row>
    <row r="70" spans="1:13" hidden="1">
      <c r="A70" s="45">
        <v>21720</v>
      </c>
      <c r="B70" s="42" t="s">
        <v>61</v>
      </c>
      <c r="C70" s="37"/>
    </row>
    <row r="71" spans="1:13">
      <c r="A71" s="58" t="s">
        <v>62</v>
      </c>
      <c r="B71" s="60" t="s">
        <v>63</v>
      </c>
      <c r="C71" s="35">
        <f>C72</f>
        <v>196563</v>
      </c>
    </row>
    <row r="72" spans="1:13">
      <c r="A72" s="58" t="s">
        <v>336</v>
      </c>
      <c r="B72" s="44" t="s">
        <v>64</v>
      </c>
      <c r="C72" s="35">
        <f>C73</f>
        <v>196563</v>
      </c>
    </row>
    <row r="73" spans="1:13">
      <c r="A73" s="58" t="s">
        <v>65</v>
      </c>
      <c r="B73" s="44" t="s">
        <v>66</v>
      </c>
      <c r="C73" s="35">
        <f>C74+C100</f>
        <v>196563</v>
      </c>
      <c r="D73" s="65"/>
    </row>
    <row r="74" spans="1:13">
      <c r="A74" s="43" t="s">
        <v>274</v>
      </c>
      <c r="B74" s="44" t="s">
        <v>67</v>
      </c>
      <c r="C74" s="35">
        <f>C75+C91</f>
        <v>125480</v>
      </c>
      <c r="D74" s="85"/>
      <c r="E74" s="86"/>
      <c r="F74" s="87"/>
      <c r="J74" s="65"/>
      <c r="M74" s="65"/>
    </row>
    <row r="75" spans="1:13">
      <c r="A75" s="43" t="s">
        <v>275</v>
      </c>
      <c r="B75" s="42" t="s">
        <v>276</v>
      </c>
      <c r="C75" s="35">
        <f>C76+C80+C87</f>
        <v>96646</v>
      </c>
      <c r="D75" s="88"/>
      <c r="E75" s="86"/>
      <c r="F75" s="87"/>
      <c r="J75" s="65"/>
      <c r="M75" s="65"/>
    </row>
    <row r="76" spans="1:13">
      <c r="A76" s="45" t="s">
        <v>68</v>
      </c>
      <c r="B76" s="42" t="s">
        <v>69</v>
      </c>
      <c r="C76" s="37">
        <f>C79</f>
        <v>61046</v>
      </c>
      <c r="D76" s="89"/>
      <c r="E76" s="86"/>
      <c r="F76" s="87"/>
      <c r="J76" s="65"/>
      <c r="M76" s="65"/>
    </row>
    <row r="77" spans="1:13" hidden="1">
      <c r="A77" s="56">
        <v>1113</v>
      </c>
      <c r="B77" s="42" t="s">
        <v>70</v>
      </c>
      <c r="C77" s="37"/>
      <c r="D77" s="90"/>
      <c r="E77" s="86"/>
      <c r="F77" s="86"/>
      <c r="J77" s="65"/>
      <c r="M77" s="65"/>
    </row>
    <row r="78" spans="1:13" hidden="1">
      <c r="A78" s="38">
        <v>1114</v>
      </c>
      <c r="B78" s="61" t="s">
        <v>71</v>
      </c>
      <c r="C78" s="37"/>
      <c r="D78" s="90"/>
      <c r="E78" s="86"/>
      <c r="F78" s="86"/>
      <c r="J78" s="65"/>
      <c r="M78" s="65"/>
    </row>
    <row r="79" spans="1:13">
      <c r="A79" s="38">
        <v>1119</v>
      </c>
      <c r="B79" s="61" t="s">
        <v>72</v>
      </c>
      <c r="C79" s="37">
        <v>61046</v>
      </c>
      <c r="D79" s="89"/>
      <c r="E79" s="86"/>
      <c r="F79" s="87"/>
      <c r="J79" s="65"/>
      <c r="M79" s="65"/>
    </row>
    <row r="80" spans="1:13">
      <c r="A80" s="45" t="s">
        <v>73</v>
      </c>
      <c r="B80" s="42" t="s">
        <v>74</v>
      </c>
      <c r="C80" s="37">
        <f>C83+C84+C85</f>
        <v>10202</v>
      </c>
      <c r="D80" s="89"/>
      <c r="E80" s="86"/>
      <c r="F80" s="87"/>
      <c r="J80" s="65"/>
      <c r="M80" s="65"/>
    </row>
    <row r="81" spans="1:13" hidden="1">
      <c r="A81" s="38" t="s">
        <v>75</v>
      </c>
      <c r="B81" s="39" t="s">
        <v>76</v>
      </c>
      <c r="C81" s="37"/>
      <c r="D81" s="90"/>
      <c r="E81" s="86"/>
      <c r="F81" s="86"/>
      <c r="J81" s="65"/>
      <c r="M81" s="65"/>
    </row>
    <row r="82" spans="1:13" hidden="1">
      <c r="A82" s="38">
        <v>1143</v>
      </c>
      <c r="B82" s="39" t="s">
        <v>77</v>
      </c>
      <c r="C82" s="37"/>
      <c r="D82" s="90"/>
      <c r="E82" s="86"/>
      <c r="F82" s="86"/>
      <c r="J82" s="65"/>
      <c r="M82" s="65"/>
    </row>
    <row r="83" spans="1:13">
      <c r="A83" s="38" t="s">
        <v>78</v>
      </c>
      <c r="B83" s="61" t="s">
        <v>79</v>
      </c>
      <c r="C83" s="37">
        <v>7707</v>
      </c>
      <c r="D83" s="89"/>
      <c r="E83" s="86"/>
      <c r="F83" s="87"/>
      <c r="J83" s="65"/>
      <c r="M83" s="65"/>
    </row>
    <row r="84" spans="1:13">
      <c r="A84" s="38">
        <v>1147</v>
      </c>
      <c r="B84" s="61" t="s">
        <v>352</v>
      </c>
      <c r="C84" s="37">
        <v>90</v>
      </c>
      <c r="D84" s="89"/>
      <c r="E84" s="86"/>
      <c r="F84" s="87"/>
      <c r="J84" s="94"/>
      <c r="M84" s="65"/>
    </row>
    <row r="85" spans="1:13">
      <c r="A85" s="38" t="s">
        <v>80</v>
      </c>
      <c r="B85" s="61" t="s">
        <v>81</v>
      </c>
      <c r="C85" s="37">
        <v>2405</v>
      </c>
      <c r="D85" s="89"/>
      <c r="E85" s="86"/>
      <c r="F85" s="87"/>
      <c r="J85" s="65"/>
      <c r="M85" s="65"/>
    </row>
    <row r="86" spans="1:13" hidden="1">
      <c r="A86" s="38" t="s">
        <v>82</v>
      </c>
      <c r="B86" s="61" t="s">
        <v>83</v>
      </c>
      <c r="C86" s="37"/>
      <c r="D86" s="97"/>
      <c r="E86" s="86"/>
      <c r="F86" s="86"/>
      <c r="J86" s="65"/>
    </row>
    <row r="87" spans="1:13">
      <c r="A87" s="45" t="s">
        <v>84</v>
      </c>
      <c r="B87" s="42" t="s">
        <v>85</v>
      </c>
      <c r="C87" s="37">
        <v>25398</v>
      </c>
      <c r="D87" s="97"/>
      <c r="E87" s="86"/>
      <c r="F87" s="86"/>
      <c r="J87" s="65"/>
      <c r="M87" s="65"/>
    </row>
    <row r="88" spans="1:13" ht="31.5" hidden="1">
      <c r="A88" s="45" t="s">
        <v>86</v>
      </c>
      <c r="B88" s="42" t="s">
        <v>87</v>
      </c>
      <c r="C88" s="37"/>
      <c r="D88" s="97"/>
      <c r="E88" s="86"/>
      <c r="F88" s="86"/>
      <c r="J88" s="65"/>
    </row>
    <row r="89" spans="1:13" hidden="1">
      <c r="A89" s="45" t="s">
        <v>88</v>
      </c>
      <c r="B89" s="42" t="s">
        <v>89</v>
      </c>
      <c r="C89" s="37"/>
      <c r="D89" s="97"/>
      <c r="E89" s="86"/>
      <c r="F89" s="86"/>
      <c r="J89" s="65"/>
    </row>
    <row r="90" spans="1:13" ht="31.5" hidden="1">
      <c r="A90" s="45">
        <v>1160</v>
      </c>
      <c r="B90" s="40" t="s">
        <v>90</v>
      </c>
      <c r="C90" s="37"/>
      <c r="D90" s="97"/>
      <c r="E90" s="86"/>
      <c r="F90" s="86"/>
      <c r="J90" s="65"/>
    </row>
    <row r="91" spans="1:13" ht="31.5">
      <c r="A91" s="43" t="s">
        <v>277</v>
      </c>
      <c r="B91" s="42" t="s">
        <v>278</v>
      </c>
      <c r="C91" s="35">
        <f>C92+C93</f>
        <v>28834</v>
      </c>
      <c r="D91" s="89"/>
      <c r="E91" s="86"/>
      <c r="F91" s="87"/>
      <c r="J91" s="65"/>
      <c r="M91" s="65"/>
    </row>
    <row r="92" spans="1:13">
      <c r="A92" s="45" t="s">
        <v>91</v>
      </c>
      <c r="B92" s="42" t="s">
        <v>92</v>
      </c>
      <c r="C92" s="37">
        <v>23392</v>
      </c>
      <c r="D92" s="89"/>
      <c r="E92" s="86"/>
      <c r="F92" s="87"/>
      <c r="G92" s="65"/>
      <c r="H92" s="65"/>
      <c r="J92" s="65"/>
      <c r="M92" s="65"/>
    </row>
    <row r="93" spans="1:13">
      <c r="A93" s="45" t="s">
        <v>93</v>
      </c>
      <c r="B93" s="42" t="s">
        <v>94</v>
      </c>
      <c r="C93" s="37">
        <f>C94+C97+C98</f>
        <v>5442</v>
      </c>
      <c r="D93" s="89"/>
      <c r="E93" s="86"/>
      <c r="F93" s="87"/>
      <c r="J93" s="65"/>
      <c r="M93" s="65"/>
    </row>
    <row r="94" spans="1:13" ht="31.5">
      <c r="A94" s="38" t="s">
        <v>95</v>
      </c>
      <c r="B94" s="61" t="s">
        <v>324</v>
      </c>
      <c r="C94" s="37">
        <v>4047</v>
      </c>
      <c r="D94" s="97"/>
      <c r="E94" s="86"/>
      <c r="F94" s="86"/>
      <c r="J94" s="65"/>
    </row>
    <row r="95" spans="1:13" hidden="1">
      <c r="A95" s="38" t="s">
        <v>96</v>
      </c>
      <c r="B95" s="61" t="s">
        <v>97</v>
      </c>
      <c r="C95" s="37"/>
      <c r="D95" s="97"/>
      <c r="E95" s="86"/>
      <c r="F95" s="86"/>
      <c r="J95" s="65"/>
    </row>
    <row r="96" spans="1:13" hidden="1">
      <c r="A96" s="38">
        <v>1224</v>
      </c>
      <c r="B96" s="61" t="s">
        <v>98</v>
      </c>
      <c r="C96" s="37"/>
      <c r="D96" s="97"/>
      <c r="E96" s="86"/>
      <c r="F96" s="86"/>
      <c r="J96" s="65"/>
    </row>
    <row r="97" spans="1:13">
      <c r="A97" s="38" t="s">
        <v>99</v>
      </c>
      <c r="B97" s="61" t="s">
        <v>100</v>
      </c>
      <c r="C97" s="37">
        <v>854</v>
      </c>
      <c r="D97" s="98"/>
      <c r="E97" s="86"/>
      <c r="F97" s="87"/>
      <c r="J97" s="95"/>
      <c r="M97" s="65"/>
    </row>
    <row r="98" spans="1:13" ht="31.5">
      <c r="A98" s="38" t="s">
        <v>101</v>
      </c>
      <c r="B98" s="61" t="s">
        <v>325</v>
      </c>
      <c r="C98" s="37">
        <v>541</v>
      </c>
      <c r="D98" s="89"/>
      <c r="E98" s="86"/>
      <c r="F98" s="87"/>
      <c r="J98" s="95"/>
      <c r="M98" s="65"/>
    </row>
    <row r="99" spans="1:13" hidden="1">
      <c r="A99" s="45" t="s">
        <v>102</v>
      </c>
      <c r="B99" s="42" t="s">
        <v>103</v>
      </c>
      <c r="C99" s="37"/>
      <c r="D99" s="91"/>
      <c r="E99" s="86"/>
      <c r="F99" s="86"/>
      <c r="J99" s="65"/>
      <c r="M99" s="65"/>
    </row>
    <row r="100" spans="1:13">
      <c r="A100" s="41" t="s">
        <v>279</v>
      </c>
      <c r="B100" s="42" t="s">
        <v>280</v>
      </c>
      <c r="C100" s="35">
        <f>C101+C108+C151</f>
        <v>71083</v>
      </c>
      <c r="D100" s="88"/>
      <c r="E100" s="86"/>
      <c r="F100" s="87"/>
      <c r="J100" s="65"/>
      <c r="M100" s="65"/>
    </row>
    <row r="101" spans="1:13">
      <c r="A101" s="43" t="s">
        <v>281</v>
      </c>
      <c r="B101" s="44" t="s">
        <v>104</v>
      </c>
      <c r="C101" s="35">
        <f>C105+C102</f>
        <v>14058</v>
      </c>
      <c r="D101" s="91"/>
      <c r="E101" s="86"/>
      <c r="F101" s="86"/>
      <c r="J101" s="65"/>
      <c r="M101" s="65"/>
    </row>
    <row r="102" spans="1:13">
      <c r="A102" s="45" t="s">
        <v>105</v>
      </c>
      <c r="B102" s="42" t="s">
        <v>106</v>
      </c>
      <c r="C102" s="37">
        <v>32</v>
      </c>
      <c r="D102" s="97"/>
      <c r="E102" s="86"/>
      <c r="F102" s="86"/>
      <c r="J102" s="65"/>
      <c r="M102" s="65"/>
    </row>
    <row r="103" spans="1:13">
      <c r="A103" s="38" t="s">
        <v>107</v>
      </c>
      <c r="B103" s="46" t="s">
        <v>108</v>
      </c>
      <c r="C103" s="37">
        <v>12</v>
      </c>
      <c r="D103" s="97"/>
      <c r="E103" s="86"/>
      <c r="F103" s="86"/>
      <c r="J103" s="65"/>
      <c r="M103" s="65"/>
    </row>
    <row r="104" spans="1:13">
      <c r="A104" s="38" t="s">
        <v>109</v>
      </c>
      <c r="B104" s="46" t="s">
        <v>110</v>
      </c>
      <c r="C104" s="37">
        <v>20</v>
      </c>
      <c r="D104" s="97"/>
      <c r="E104" s="86"/>
      <c r="F104" s="86"/>
      <c r="J104" s="65"/>
      <c r="M104" s="65"/>
    </row>
    <row r="105" spans="1:13">
      <c r="A105" s="45">
        <v>2120</v>
      </c>
      <c r="B105" s="42" t="s">
        <v>316</v>
      </c>
      <c r="C105" s="37">
        <f>C106+C107</f>
        <v>14026</v>
      </c>
      <c r="D105" s="89"/>
      <c r="E105" s="86"/>
      <c r="F105" s="87"/>
      <c r="J105" s="65"/>
      <c r="M105" s="65"/>
    </row>
    <row r="106" spans="1:13">
      <c r="A106" s="38">
        <v>2121</v>
      </c>
      <c r="B106" s="42" t="s">
        <v>317</v>
      </c>
      <c r="C106" s="37">
        <v>3236</v>
      </c>
      <c r="D106" s="86"/>
      <c r="E106" s="86"/>
      <c r="F106" s="86"/>
      <c r="J106" s="65"/>
      <c r="M106" s="65"/>
    </row>
    <row r="107" spans="1:13">
      <c r="A107" s="38">
        <v>2122</v>
      </c>
      <c r="B107" s="42" t="s">
        <v>318</v>
      </c>
      <c r="C107" s="37">
        <v>10790</v>
      </c>
      <c r="D107" s="86"/>
      <c r="E107" s="86"/>
      <c r="F107" s="87"/>
      <c r="J107" s="65"/>
      <c r="M107" s="65"/>
    </row>
    <row r="108" spans="1:13">
      <c r="A108" s="43" t="s">
        <v>282</v>
      </c>
      <c r="B108" s="42" t="s">
        <v>283</v>
      </c>
      <c r="C108" s="35">
        <f>C109+C112+C118+C128+C135+C139</f>
        <v>54415</v>
      </c>
      <c r="D108" s="93"/>
      <c r="E108" s="86"/>
      <c r="F108" s="87"/>
      <c r="J108" s="65"/>
      <c r="M108" s="65"/>
    </row>
    <row r="109" spans="1:13">
      <c r="A109" s="45" t="s">
        <v>115</v>
      </c>
      <c r="B109" s="42" t="s">
        <v>116</v>
      </c>
      <c r="C109" s="37">
        <f>C111</f>
        <v>180</v>
      </c>
      <c r="D109" s="81"/>
      <c r="J109" s="65"/>
      <c r="M109" s="65"/>
    </row>
    <row r="110" spans="1:13" ht="31.5" hidden="1">
      <c r="A110" s="78" t="s">
        <v>117</v>
      </c>
      <c r="B110" s="46" t="s">
        <v>118</v>
      </c>
      <c r="C110" s="37"/>
      <c r="D110" s="81"/>
      <c r="J110" s="65"/>
      <c r="M110" s="65"/>
    </row>
    <row r="111" spans="1:13">
      <c r="A111" s="38">
        <v>2219</v>
      </c>
      <c r="B111" s="46" t="s">
        <v>119</v>
      </c>
      <c r="C111" s="37">
        <v>180</v>
      </c>
      <c r="D111" s="81"/>
      <c r="J111" s="65"/>
      <c r="M111" s="65"/>
    </row>
    <row r="112" spans="1:13">
      <c r="A112" s="45">
        <v>2220</v>
      </c>
      <c r="B112" s="46" t="s">
        <v>319</v>
      </c>
      <c r="C112" s="37">
        <f>C113+C114+C115+C116+C117</f>
        <v>1608</v>
      </c>
      <c r="D112" s="79"/>
      <c r="J112" s="65"/>
      <c r="M112" s="65"/>
    </row>
    <row r="113" spans="1:13">
      <c r="A113" s="38">
        <v>2221</v>
      </c>
      <c r="B113" s="46" t="s">
        <v>330</v>
      </c>
      <c r="C113" s="37">
        <v>1018</v>
      </c>
      <c r="D113" s="81"/>
      <c r="J113" s="65"/>
      <c r="M113" s="65"/>
    </row>
    <row r="114" spans="1:13">
      <c r="A114" s="38">
        <v>2222</v>
      </c>
      <c r="B114" s="46" t="s">
        <v>331</v>
      </c>
      <c r="C114" s="37">
        <v>39</v>
      </c>
      <c r="D114" s="81"/>
      <c r="J114" s="65"/>
      <c r="M114" s="65"/>
    </row>
    <row r="115" spans="1:13">
      <c r="A115" s="38">
        <v>2223</v>
      </c>
      <c r="B115" s="46" t="s">
        <v>332</v>
      </c>
      <c r="C115" s="37">
        <v>520</v>
      </c>
      <c r="D115" s="81"/>
      <c r="J115" s="65"/>
      <c r="M115" s="65"/>
    </row>
    <row r="116" spans="1:13" ht="31.5">
      <c r="A116" s="38">
        <v>2224</v>
      </c>
      <c r="B116" s="46" t="s">
        <v>333</v>
      </c>
      <c r="C116" s="37">
        <v>25</v>
      </c>
      <c r="D116" s="81"/>
      <c r="J116" s="65"/>
      <c r="M116" s="65"/>
    </row>
    <row r="117" spans="1:13">
      <c r="A117" s="38">
        <v>2229</v>
      </c>
      <c r="B117" s="46" t="s">
        <v>334</v>
      </c>
      <c r="C117" s="37">
        <v>6</v>
      </c>
      <c r="D117" s="81"/>
      <c r="J117" s="65"/>
      <c r="M117" s="65"/>
    </row>
    <row r="118" spans="1:13" ht="17.25" customHeight="1">
      <c r="A118" s="45" t="s">
        <v>120</v>
      </c>
      <c r="B118" s="46" t="s">
        <v>121</v>
      </c>
      <c r="C118" s="37">
        <v>45599</v>
      </c>
      <c r="D118" s="79"/>
      <c r="F118" s="79"/>
      <c r="J118" s="65"/>
      <c r="M118" s="65"/>
    </row>
    <row r="119" spans="1:13">
      <c r="A119" s="38" t="s">
        <v>122</v>
      </c>
      <c r="B119" s="46" t="s">
        <v>326</v>
      </c>
      <c r="C119" s="37">
        <v>6050</v>
      </c>
      <c r="D119" s="81"/>
      <c r="E119" s="79"/>
      <c r="J119" s="65"/>
      <c r="M119" s="65"/>
    </row>
    <row r="120" spans="1:13" hidden="1">
      <c r="A120" s="38">
        <v>2232</v>
      </c>
      <c r="B120" s="46" t="s">
        <v>123</v>
      </c>
      <c r="C120" s="66"/>
      <c r="D120" s="81"/>
      <c r="J120" s="65"/>
      <c r="M120" s="65"/>
    </row>
    <row r="121" spans="1:13" hidden="1">
      <c r="A121" s="38" t="s">
        <v>124</v>
      </c>
      <c r="B121" s="46" t="s">
        <v>125</v>
      </c>
      <c r="C121" s="66"/>
      <c r="D121" s="81"/>
      <c r="J121" s="65"/>
      <c r="M121" s="65"/>
    </row>
    <row r="122" spans="1:13" hidden="1">
      <c r="A122" s="38">
        <v>2234</v>
      </c>
      <c r="B122" s="46" t="s">
        <v>126</v>
      </c>
      <c r="C122" s="66"/>
      <c r="D122" s="81"/>
      <c r="J122" s="65"/>
      <c r="M122" s="65"/>
    </row>
    <row r="123" spans="1:13">
      <c r="A123" s="38">
        <v>2235</v>
      </c>
      <c r="B123" s="46" t="s">
        <v>357</v>
      </c>
      <c r="C123" s="66">
        <v>310</v>
      </c>
      <c r="D123" s="81"/>
      <c r="F123" s="79"/>
      <c r="J123" s="65"/>
      <c r="M123" s="65"/>
    </row>
    <row r="124" spans="1:13" hidden="1">
      <c r="A124" s="38" t="s">
        <v>127</v>
      </c>
      <c r="B124" s="46" t="s">
        <v>128</v>
      </c>
      <c r="C124" s="66"/>
      <c r="D124" s="81"/>
      <c r="J124" s="65"/>
      <c r="M124" s="65"/>
    </row>
    <row r="125" spans="1:13" hidden="1">
      <c r="A125" s="38">
        <v>2237</v>
      </c>
      <c r="B125" s="47" t="s">
        <v>129</v>
      </c>
      <c r="C125" s="66"/>
      <c r="D125" s="81"/>
      <c r="J125" s="65"/>
      <c r="M125" s="65"/>
    </row>
    <row r="126" spans="1:13" hidden="1">
      <c r="A126" s="38">
        <v>2238</v>
      </c>
      <c r="B126" s="48" t="s">
        <v>130</v>
      </c>
      <c r="C126" s="66"/>
      <c r="D126" s="81"/>
      <c r="J126" s="65"/>
      <c r="M126" s="65"/>
    </row>
    <row r="127" spans="1:13">
      <c r="A127" s="38" t="s">
        <v>131</v>
      </c>
      <c r="B127" s="46" t="s">
        <v>132</v>
      </c>
      <c r="C127" s="37">
        <v>39239</v>
      </c>
      <c r="D127" s="80"/>
      <c r="F127" s="79"/>
      <c r="J127" s="65"/>
      <c r="M127" s="65"/>
    </row>
    <row r="128" spans="1:13">
      <c r="A128" s="45" t="s">
        <v>133</v>
      </c>
      <c r="B128" s="46" t="s">
        <v>327</v>
      </c>
      <c r="C128" s="37">
        <f>C131+C132</f>
        <v>396</v>
      </c>
      <c r="D128" s="79"/>
      <c r="E128" s="79"/>
      <c r="J128" s="65"/>
      <c r="M128" s="65"/>
    </row>
    <row r="129" spans="1:13" hidden="1">
      <c r="A129" s="38" t="s">
        <v>134</v>
      </c>
      <c r="B129" s="46" t="s">
        <v>135</v>
      </c>
      <c r="C129" s="37"/>
      <c r="E129" s="79"/>
      <c r="F129" s="79"/>
      <c r="J129" s="65"/>
      <c r="M129" s="65"/>
    </row>
    <row r="130" spans="1:13" hidden="1">
      <c r="A130" s="38" t="s">
        <v>136</v>
      </c>
      <c r="B130" s="46" t="s">
        <v>137</v>
      </c>
      <c r="C130" s="37"/>
      <c r="J130" s="65"/>
      <c r="M130" s="65"/>
    </row>
    <row r="131" spans="1:13">
      <c r="A131" s="38" t="s">
        <v>138</v>
      </c>
      <c r="B131" s="46" t="s">
        <v>139</v>
      </c>
      <c r="C131" s="37">
        <v>200</v>
      </c>
      <c r="J131" s="65"/>
      <c r="M131" s="65"/>
    </row>
    <row r="132" spans="1:13">
      <c r="A132" s="38" t="s">
        <v>140</v>
      </c>
      <c r="B132" s="46" t="s">
        <v>328</v>
      </c>
      <c r="C132" s="37">
        <v>196</v>
      </c>
      <c r="J132" s="65"/>
      <c r="M132" s="65"/>
    </row>
    <row r="133" spans="1:13" hidden="1">
      <c r="A133" s="38" t="s">
        <v>141</v>
      </c>
      <c r="B133" s="46" t="s">
        <v>142</v>
      </c>
      <c r="C133" s="37"/>
      <c r="J133" s="65"/>
    </row>
    <row r="134" spans="1:13" hidden="1">
      <c r="A134" s="38">
        <v>2249</v>
      </c>
      <c r="B134" s="40" t="s">
        <v>143</v>
      </c>
      <c r="C134" s="37"/>
      <c r="J134" s="65"/>
    </row>
    <row r="135" spans="1:13">
      <c r="A135" s="45" t="s">
        <v>144</v>
      </c>
      <c r="B135" s="42" t="s">
        <v>145</v>
      </c>
      <c r="C135" s="37">
        <f>C137+C138</f>
        <v>3824</v>
      </c>
      <c r="D135" s="65"/>
      <c r="J135" s="65"/>
      <c r="M135" s="65"/>
    </row>
    <row r="136" spans="1:13" hidden="1">
      <c r="A136" s="38">
        <v>2251</v>
      </c>
      <c r="B136" s="46" t="s">
        <v>146</v>
      </c>
      <c r="C136" s="37"/>
      <c r="J136" s="65"/>
      <c r="M136" s="65"/>
    </row>
    <row r="137" spans="1:13">
      <c r="A137" s="38">
        <v>2252</v>
      </c>
      <c r="B137" s="46" t="s">
        <v>147</v>
      </c>
      <c r="C137" s="66">
        <f>726+1518</f>
        <v>2244</v>
      </c>
      <c r="J137" s="65"/>
      <c r="M137" s="65"/>
    </row>
    <row r="138" spans="1:13">
      <c r="A138" s="38">
        <v>2259</v>
      </c>
      <c r="B138" s="40" t="s">
        <v>148</v>
      </c>
      <c r="C138" s="66">
        <v>1580</v>
      </c>
      <c r="J138" s="65"/>
      <c r="M138" s="65"/>
    </row>
    <row r="139" spans="1:13">
      <c r="A139" s="45" t="s">
        <v>149</v>
      </c>
      <c r="B139" s="42" t="s">
        <v>150</v>
      </c>
      <c r="C139" s="37">
        <f>C140</f>
        <v>2808</v>
      </c>
      <c r="F139" s="79"/>
      <c r="J139" s="65"/>
      <c r="M139" s="65"/>
    </row>
    <row r="140" spans="1:13">
      <c r="A140" s="38" t="s">
        <v>151</v>
      </c>
      <c r="B140" s="46" t="s">
        <v>152</v>
      </c>
      <c r="C140" s="37">
        <v>2808</v>
      </c>
      <c r="J140" s="65"/>
      <c r="M140" s="65"/>
    </row>
    <row r="141" spans="1:13" hidden="1">
      <c r="A141" s="38" t="s">
        <v>153</v>
      </c>
      <c r="B141" s="46" t="s">
        <v>154</v>
      </c>
      <c r="C141" s="37"/>
      <c r="J141" s="65"/>
      <c r="M141" s="65"/>
    </row>
    <row r="142" spans="1:13" hidden="1">
      <c r="A142" s="38">
        <v>2264</v>
      </c>
      <c r="B142" s="39" t="s">
        <v>155</v>
      </c>
      <c r="C142" s="37"/>
      <c r="J142" s="65"/>
      <c r="M142" s="65"/>
    </row>
    <row r="143" spans="1:13" hidden="1">
      <c r="A143" s="38" t="s">
        <v>156</v>
      </c>
      <c r="B143" s="46" t="s">
        <v>157</v>
      </c>
      <c r="C143" s="37"/>
      <c r="J143" s="65"/>
      <c r="M143" s="65"/>
    </row>
    <row r="144" spans="1:13" hidden="1">
      <c r="A144" s="45" t="s">
        <v>158</v>
      </c>
      <c r="B144" s="42" t="s">
        <v>159</v>
      </c>
      <c r="C144" s="37"/>
      <c r="J144" s="65"/>
      <c r="M144" s="65"/>
    </row>
    <row r="145" spans="1:13" hidden="1">
      <c r="A145" s="56">
        <v>2276</v>
      </c>
      <c r="B145" s="40" t="s">
        <v>160</v>
      </c>
      <c r="C145" s="37"/>
      <c r="J145" s="65"/>
      <c r="M145" s="65"/>
    </row>
    <row r="146" spans="1:13" hidden="1">
      <c r="A146" s="56">
        <v>2279</v>
      </c>
      <c r="B146" s="61" t="s">
        <v>161</v>
      </c>
      <c r="C146" s="37"/>
      <c r="J146" s="65"/>
      <c r="M146" s="65"/>
    </row>
    <row r="147" spans="1:13" hidden="1">
      <c r="A147" s="45" t="s">
        <v>162</v>
      </c>
      <c r="B147" s="42" t="s">
        <v>163</v>
      </c>
      <c r="C147" s="37"/>
      <c r="J147" s="65"/>
      <c r="M147" s="65"/>
    </row>
    <row r="148" spans="1:13" hidden="1">
      <c r="A148" s="38">
        <v>2281</v>
      </c>
      <c r="B148" s="62" t="s">
        <v>164</v>
      </c>
      <c r="C148" s="37"/>
      <c r="J148" s="65"/>
      <c r="M148" s="65"/>
    </row>
    <row r="149" spans="1:13" hidden="1">
      <c r="A149" s="56">
        <v>2282</v>
      </c>
      <c r="B149" s="42" t="s">
        <v>165</v>
      </c>
      <c r="C149" s="37"/>
      <c r="J149" s="65"/>
      <c r="M149" s="65"/>
    </row>
    <row r="150" spans="1:13" s="9" customFormat="1" ht="31.5" hidden="1">
      <c r="A150" s="52">
        <v>2290</v>
      </c>
      <c r="B150" s="61" t="s">
        <v>166</v>
      </c>
      <c r="C150" s="37"/>
      <c r="E150" s="84"/>
      <c r="F150" s="84"/>
      <c r="J150" s="65"/>
      <c r="M150" s="65"/>
    </row>
    <row r="151" spans="1:13" ht="31.5">
      <c r="A151" s="43" t="s">
        <v>284</v>
      </c>
      <c r="B151" s="42" t="s">
        <v>285</v>
      </c>
      <c r="C151" s="35">
        <f>C152+C156</f>
        <v>2610</v>
      </c>
      <c r="J151" s="65"/>
      <c r="M151" s="65"/>
    </row>
    <row r="152" spans="1:13">
      <c r="A152" s="45" t="s">
        <v>167</v>
      </c>
      <c r="B152" s="42" t="s">
        <v>329</v>
      </c>
      <c r="C152" s="37">
        <f>C153+C154+C155</f>
        <v>2360</v>
      </c>
      <c r="D152" s="65"/>
      <c r="J152" s="65"/>
      <c r="M152" s="65"/>
    </row>
    <row r="153" spans="1:13">
      <c r="A153" s="38" t="s">
        <v>168</v>
      </c>
      <c r="B153" s="46" t="s">
        <v>169</v>
      </c>
      <c r="C153" s="37">
        <v>1311</v>
      </c>
      <c r="D153" s="99"/>
      <c r="E153" s="79"/>
      <c r="F153" s="87"/>
      <c r="J153" s="96"/>
      <c r="M153" s="65"/>
    </row>
    <row r="154" spans="1:13">
      <c r="A154" s="38" t="s">
        <v>170</v>
      </c>
      <c r="B154" s="46" t="s">
        <v>171</v>
      </c>
      <c r="C154" s="37">
        <v>640</v>
      </c>
      <c r="D154" s="30"/>
      <c r="E154" s="79"/>
      <c r="F154" s="87"/>
      <c r="J154" s="65"/>
      <c r="M154" s="65"/>
    </row>
    <row r="155" spans="1:13">
      <c r="A155" s="38">
        <v>2314</v>
      </c>
      <c r="B155" s="46" t="s">
        <v>337</v>
      </c>
      <c r="C155" s="37">
        <v>409</v>
      </c>
      <c r="D155" s="30"/>
      <c r="F155" s="87"/>
      <c r="J155" s="95"/>
      <c r="M155" s="65"/>
    </row>
    <row r="156" spans="1:13">
      <c r="A156" s="45" t="s">
        <v>183</v>
      </c>
      <c r="B156" s="42" t="s">
        <v>338</v>
      </c>
      <c r="C156" s="37">
        <v>250</v>
      </c>
    </row>
    <row r="157" spans="1:13" hidden="1">
      <c r="A157" s="45" t="s">
        <v>172</v>
      </c>
      <c r="B157" s="42" t="s">
        <v>173</v>
      </c>
      <c r="C157" s="37"/>
    </row>
    <row r="158" spans="1:13" hidden="1">
      <c r="A158" s="38" t="s">
        <v>174</v>
      </c>
      <c r="B158" s="46" t="s">
        <v>175</v>
      </c>
      <c r="C158" s="37"/>
    </row>
    <row r="159" spans="1:13" hidden="1">
      <c r="A159" s="38" t="s">
        <v>176</v>
      </c>
      <c r="B159" s="46" t="s">
        <v>177</v>
      </c>
      <c r="C159" s="37"/>
    </row>
    <row r="160" spans="1:13" hidden="1">
      <c r="A160" s="45" t="s">
        <v>178</v>
      </c>
      <c r="B160" s="42" t="s">
        <v>179</v>
      </c>
      <c r="C160" s="37"/>
    </row>
    <row r="161" spans="1:3" ht="31.5" hidden="1">
      <c r="A161" s="45" t="s">
        <v>180</v>
      </c>
      <c r="B161" s="42" t="s">
        <v>181</v>
      </c>
      <c r="C161" s="37"/>
    </row>
    <row r="162" spans="1:3" hidden="1">
      <c r="A162" s="56">
        <v>2341</v>
      </c>
      <c r="B162" s="42" t="s">
        <v>182</v>
      </c>
      <c r="C162" s="37"/>
    </row>
    <row r="163" spans="1:3" hidden="1">
      <c r="A163" s="45" t="s">
        <v>183</v>
      </c>
      <c r="B163" s="42" t="s">
        <v>184</v>
      </c>
      <c r="C163" s="37"/>
    </row>
    <row r="164" spans="1:3" hidden="1">
      <c r="A164" s="45" t="s">
        <v>185</v>
      </c>
      <c r="B164" s="42" t="s">
        <v>186</v>
      </c>
      <c r="C164" s="37"/>
    </row>
    <row r="165" spans="1:3" hidden="1">
      <c r="A165" s="45" t="s">
        <v>187</v>
      </c>
      <c r="B165" s="42" t="s">
        <v>188</v>
      </c>
      <c r="C165" s="37"/>
    </row>
    <row r="166" spans="1:3" hidden="1">
      <c r="A166" s="45" t="s">
        <v>189</v>
      </c>
      <c r="B166" s="42" t="s">
        <v>190</v>
      </c>
      <c r="C166" s="37"/>
    </row>
    <row r="167" spans="1:3" hidden="1">
      <c r="A167" s="45" t="s">
        <v>191</v>
      </c>
      <c r="B167" s="42" t="s">
        <v>192</v>
      </c>
      <c r="C167" s="37"/>
    </row>
    <row r="168" spans="1:3" hidden="1">
      <c r="A168" s="49" t="s">
        <v>193</v>
      </c>
      <c r="B168" s="49" t="s">
        <v>194</v>
      </c>
      <c r="C168" s="35"/>
    </row>
    <row r="169" spans="1:3" hidden="1">
      <c r="A169" s="50" t="s">
        <v>195</v>
      </c>
      <c r="B169" s="48" t="s">
        <v>196</v>
      </c>
      <c r="C169" s="37"/>
    </row>
    <row r="170" spans="1:3" hidden="1">
      <c r="A170" s="51" t="s">
        <v>197</v>
      </c>
      <c r="B170" s="48" t="s">
        <v>198</v>
      </c>
      <c r="C170" s="37"/>
    </row>
    <row r="171" spans="1:3" hidden="1">
      <c r="A171" s="54" t="s">
        <v>199</v>
      </c>
      <c r="B171" s="49" t="s">
        <v>200</v>
      </c>
      <c r="C171" s="35"/>
    </row>
    <row r="172" spans="1:3" hidden="1">
      <c r="A172" s="54">
        <v>3000</v>
      </c>
      <c r="B172" s="49" t="s">
        <v>201</v>
      </c>
      <c r="C172" s="35"/>
    </row>
    <row r="173" spans="1:3" ht="31.5" hidden="1">
      <c r="A173" s="63" t="s">
        <v>202</v>
      </c>
      <c r="B173" s="48" t="s">
        <v>203</v>
      </c>
      <c r="C173" s="37"/>
    </row>
    <row r="174" spans="1:3" hidden="1">
      <c r="A174" s="50" t="s">
        <v>204</v>
      </c>
      <c r="B174" s="48" t="s">
        <v>205</v>
      </c>
      <c r="C174" s="37"/>
    </row>
    <row r="175" spans="1:3" hidden="1">
      <c r="A175" s="58" t="s">
        <v>199</v>
      </c>
      <c r="B175" s="44" t="s">
        <v>200</v>
      </c>
      <c r="C175" s="37"/>
    </row>
    <row r="176" spans="1:3" hidden="1">
      <c r="A176" s="58" t="s">
        <v>206</v>
      </c>
      <c r="B176" s="42" t="s">
        <v>286</v>
      </c>
      <c r="C176" s="37"/>
    </row>
    <row r="177" spans="1:3" hidden="1">
      <c r="A177" s="58" t="s">
        <v>207</v>
      </c>
      <c r="B177" s="42" t="s">
        <v>287</v>
      </c>
      <c r="C177" s="37"/>
    </row>
    <row r="178" spans="1:3" ht="31.5" hidden="1">
      <c r="A178" s="43" t="s">
        <v>288</v>
      </c>
      <c r="B178" s="42" t="s">
        <v>289</v>
      </c>
      <c r="C178" s="37"/>
    </row>
    <row r="179" spans="1:3" hidden="1">
      <c r="A179" s="45" t="s">
        <v>208</v>
      </c>
      <c r="B179" s="42" t="s">
        <v>209</v>
      </c>
      <c r="C179" s="37"/>
    </row>
    <row r="180" spans="1:3" hidden="1">
      <c r="A180" s="45" t="s">
        <v>210</v>
      </c>
      <c r="B180" s="42" t="s">
        <v>211</v>
      </c>
      <c r="C180" s="37"/>
    </row>
    <row r="181" spans="1:3" hidden="1">
      <c r="A181" s="45" t="s">
        <v>212</v>
      </c>
      <c r="B181" s="42" t="s">
        <v>213</v>
      </c>
      <c r="C181" s="37"/>
    </row>
    <row r="182" spans="1:3" ht="47.25" hidden="1">
      <c r="A182" s="45" t="s">
        <v>214</v>
      </c>
      <c r="B182" s="42" t="s">
        <v>290</v>
      </c>
      <c r="C182" s="37"/>
    </row>
    <row r="183" spans="1:3" hidden="1">
      <c r="A183" s="45" t="s">
        <v>215</v>
      </c>
      <c r="B183" s="42" t="s">
        <v>216</v>
      </c>
      <c r="C183" s="37"/>
    </row>
    <row r="184" spans="1:3" ht="31.5" hidden="1">
      <c r="A184" s="45" t="s">
        <v>217</v>
      </c>
      <c r="B184" s="42" t="s">
        <v>218</v>
      </c>
      <c r="C184" s="37"/>
    </row>
    <row r="185" spans="1:3" hidden="1">
      <c r="A185" s="56">
        <v>3261</v>
      </c>
      <c r="B185" s="42" t="s">
        <v>219</v>
      </c>
      <c r="C185" s="37"/>
    </row>
    <row r="186" spans="1:3" hidden="1">
      <c r="A186" s="56">
        <v>3263</v>
      </c>
      <c r="B186" s="42" t="s">
        <v>220</v>
      </c>
      <c r="C186" s="37"/>
    </row>
    <row r="187" spans="1:3" hidden="1">
      <c r="A187" s="45" t="s">
        <v>221</v>
      </c>
      <c r="B187" s="42" t="s">
        <v>222</v>
      </c>
      <c r="C187" s="37"/>
    </row>
    <row r="188" spans="1:3" ht="31.5" hidden="1">
      <c r="A188" s="43" t="s">
        <v>291</v>
      </c>
      <c r="B188" s="42" t="s">
        <v>292</v>
      </c>
      <c r="C188" s="37"/>
    </row>
    <row r="189" spans="1:3" hidden="1">
      <c r="A189" s="43" t="s">
        <v>293</v>
      </c>
      <c r="B189" s="42" t="s">
        <v>294</v>
      </c>
      <c r="C189" s="37"/>
    </row>
    <row r="190" spans="1:3" ht="31.5" hidden="1">
      <c r="A190" s="54">
        <v>3800</v>
      </c>
      <c r="B190" s="44" t="s">
        <v>223</v>
      </c>
      <c r="C190" s="37"/>
    </row>
    <row r="191" spans="1:3" hidden="1">
      <c r="A191" s="43" t="s">
        <v>295</v>
      </c>
      <c r="B191" s="42" t="s">
        <v>296</v>
      </c>
      <c r="C191" s="37"/>
    </row>
    <row r="192" spans="1:3" hidden="1">
      <c r="A192" s="58" t="s">
        <v>224</v>
      </c>
      <c r="B192" s="42" t="s">
        <v>297</v>
      </c>
      <c r="C192" s="37"/>
    </row>
    <row r="193" spans="1:3" hidden="1">
      <c r="A193" s="43" t="s">
        <v>298</v>
      </c>
      <c r="B193" s="42" t="s">
        <v>299</v>
      </c>
      <c r="C193" s="37"/>
    </row>
    <row r="194" spans="1:3" hidden="1">
      <c r="A194" s="45" t="s">
        <v>225</v>
      </c>
      <c r="B194" s="42" t="s">
        <v>226</v>
      </c>
      <c r="C194" s="37"/>
    </row>
    <row r="195" spans="1:3" hidden="1">
      <c r="A195" s="45" t="s">
        <v>227</v>
      </c>
      <c r="B195" s="42" t="s">
        <v>228</v>
      </c>
      <c r="C195" s="37"/>
    </row>
    <row r="196" spans="1:3" hidden="1">
      <c r="A196" s="43" t="s">
        <v>300</v>
      </c>
      <c r="B196" s="42" t="s">
        <v>301</v>
      </c>
      <c r="C196" s="37"/>
    </row>
    <row r="197" spans="1:3" hidden="1">
      <c r="A197" s="58" t="s">
        <v>229</v>
      </c>
      <c r="B197" s="44" t="s">
        <v>230</v>
      </c>
      <c r="C197" s="35"/>
    </row>
    <row r="198" spans="1:3" hidden="1">
      <c r="A198" s="43" t="s">
        <v>302</v>
      </c>
      <c r="B198" s="42" t="s">
        <v>303</v>
      </c>
      <c r="C198" s="37"/>
    </row>
    <row r="199" spans="1:3" hidden="1">
      <c r="A199" s="45" t="s">
        <v>231</v>
      </c>
      <c r="B199" s="42" t="s">
        <v>232</v>
      </c>
      <c r="C199" s="37"/>
    </row>
    <row r="200" spans="1:3" hidden="1">
      <c r="A200" s="45" t="s">
        <v>233</v>
      </c>
      <c r="B200" s="42" t="s">
        <v>234</v>
      </c>
      <c r="C200" s="37"/>
    </row>
    <row r="201" spans="1:3" hidden="1">
      <c r="A201" s="45">
        <v>7630</v>
      </c>
      <c r="B201" s="42" t="s">
        <v>235</v>
      </c>
      <c r="C201" s="37"/>
    </row>
    <row r="202" spans="1:3" hidden="1">
      <c r="A202" s="43" t="s">
        <v>304</v>
      </c>
      <c r="B202" s="42" t="s">
        <v>305</v>
      </c>
      <c r="C202" s="35"/>
    </row>
    <row r="203" spans="1:3" hidden="1">
      <c r="A203" s="45" t="s">
        <v>236</v>
      </c>
      <c r="B203" s="42" t="s">
        <v>237</v>
      </c>
      <c r="C203" s="37"/>
    </row>
    <row r="204" spans="1:3" hidden="1">
      <c r="A204" s="45" t="s">
        <v>238</v>
      </c>
      <c r="B204" s="42" t="s">
        <v>239</v>
      </c>
      <c r="C204" s="37"/>
    </row>
    <row r="205" spans="1:3" hidden="1">
      <c r="A205" s="58" t="s">
        <v>240</v>
      </c>
      <c r="B205" s="44" t="s">
        <v>241</v>
      </c>
      <c r="C205" s="37"/>
    </row>
    <row r="206" spans="1:3" hidden="1">
      <c r="A206" s="58" t="s">
        <v>242</v>
      </c>
      <c r="B206" s="44" t="s">
        <v>243</v>
      </c>
      <c r="C206" s="37"/>
    </row>
    <row r="207" spans="1:3" ht="31.5" hidden="1">
      <c r="A207" s="45" t="s">
        <v>244</v>
      </c>
      <c r="B207" s="42" t="s">
        <v>245</v>
      </c>
      <c r="C207" s="37"/>
    </row>
    <row r="208" spans="1:3" ht="31.5" hidden="1">
      <c r="A208" s="45" t="s">
        <v>246</v>
      </c>
      <c r="B208" s="42" t="s">
        <v>247</v>
      </c>
      <c r="C208" s="37"/>
    </row>
    <row r="209" spans="1:5" hidden="1">
      <c r="A209" s="43" t="s">
        <v>306</v>
      </c>
      <c r="B209" s="42" t="s">
        <v>307</v>
      </c>
      <c r="C209" s="37"/>
    </row>
    <row r="210" spans="1:5" hidden="1">
      <c r="A210" s="45" t="s">
        <v>248</v>
      </c>
      <c r="B210" s="42" t="s">
        <v>249</v>
      </c>
      <c r="C210" s="37"/>
    </row>
    <row r="211" spans="1:5" ht="31.5" hidden="1">
      <c r="A211" s="45" t="s">
        <v>250</v>
      </c>
      <c r="B211" s="42" t="s">
        <v>251</v>
      </c>
      <c r="C211" s="37"/>
    </row>
    <row r="212" spans="1:5" ht="31.5" hidden="1">
      <c r="A212" s="45" t="s">
        <v>252</v>
      </c>
      <c r="B212" s="42" t="s">
        <v>253</v>
      </c>
      <c r="C212" s="37"/>
    </row>
    <row r="213" spans="1:5" hidden="1">
      <c r="A213" s="45" t="s">
        <v>254</v>
      </c>
      <c r="B213" s="42" t="s">
        <v>255</v>
      </c>
      <c r="C213" s="37"/>
    </row>
    <row r="214" spans="1:5" hidden="1">
      <c r="A214" s="45" t="s">
        <v>256</v>
      </c>
      <c r="B214" s="42" t="s">
        <v>257</v>
      </c>
      <c r="C214" s="37"/>
    </row>
    <row r="215" spans="1:5" hidden="1">
      <c r="A215" s="43" t="s">
        <v>308</v>
      </c>
      <c r="B215" s="42" t="s">
        <v>309</v>
      </c>
      <c r="C215" s="37"/>
    </row>
    <row r="216" spans="1:5" hidden="1">
      <c r="A216" s="43" t="s">
        <v>310</v>
      </c>
      <c r="B216" s="42" t="s">
        <v>311</v>
      </c>
      <c r="C216" s="37"/>
    </row>
    <row r="217" spans="1:5" ht="31.5" hidden="1">
      <c r="A217" s="45" t="s">
        <v>258</v>
      </c>
      <c r="B217" s="42" t="s">
        <v>259</v>
      </c>
      <c r="C217" s="37"/>
    </row>
    <row r="218" spans="1:5" ht="47.25" hidden="1">
      <c r="A218" s="45" t="s">
        <v>260</v>
      </c>
      <c r="B218" s="42" t="s">
        <v>261</v>
      </c>
      <c r="C218" s="37"/>
    </row>
    <row r="219" spans="1:5" ht="31.5" hidden="1">
      <c r="A219" s="45" t="s">
        <v>262</v>
      </c>
      <c r="B219" s="42" t="s">
        <v>263</v>
      </c>
      <c r="C219" s="37"/>
    </row>
    <row r="220" spans="1:5" hidden="1">
      <c r="A220" s="58" t="s">
        <v>264</v>
      </c>
      <c r="B220" s="44" t="s">
        <v>265</v>
      </c>
      <c r="C220" s="35"/>
    </row>
    <row r="221" spans="1:5" hidden="1">
      <c r="A221" s="54">
        <v>5000</v>
      </c>
      <c r="B221" s="42" t="s">
        <v>312</v>
      </c>
      <c r="C221" s="35"/>
    </row>
    <row r="222" spans="1:5" hidden="1">
      <c r="A222" s="71">
        <v>5100</v>
      </c>
      <c r="B222" s="44" t="s">
        <v>321</v>
      </c>
      <c r="C222" s="35"/>
      <c r="E222" s="79"/>
    </row>
    <row r="223" spans="1:5" hidden="1">
      <c r="A223" s="72">
        <v>5120</v>
      </c>
      <c r="B223" s="42" t="s">
        <v>266</v>
      </c>
      <c r="C223" s="37"/>
    </row>
    <row r="224" spans="1:5" hidden="1">
      <c r="A224" s="73">
        <v>5121</v>
      </c>
      <c r="B224" s="42" t="s">
        <v>322</v>
      </c>
      <c r="C224" s="37"/>
      <c r="D224" s="65"/>
    </row>
    <row r="225" spans="1:8" hidden="1">
      <c r="A225" s="43" t="s">
        <v>313</v>
      </c>
      <c r="B225" s="42" t="s">
        <v>314</v>
      </c>
      <c r="C225" s="35"/>
    </row>
    <row r="226" spans="1:8" hidden="1">
      <c r="A226" s="72" t="s">
        <v>267</v>
      </c>
      <c r="B226" s="42" t="s">
        <v>268</v>
      </c>
      <c r="C226" s="37"/>
    </row>
    <row r="227" spans="1:8" hidden="1">
      <c r="A227" s="73">
        <v>5232</v>
      </c>
      <c r="B227" s="42" t="s">
        <v>323</v>
      </c>
      <c r="C227" s="37"/>
      <c r="E227" s="79"/>
    </row>
    <row r="228" spans="1:8" hidden="1">
      <c r="A228" s="73" t="s">
        <v>339</v>
      </c>
      <c r="B228" s="42" t="s">
        <v>340</v>
      </c>
      <c r="C228" s="37"/>
    </row>
    <row r="229" spans="1:8" hidden="1">
      <c r="A229" s="73">
        <v>5238</v>
      </c>
      <c r="B229" s="42" t="s">
        <v>341</v>
      </c>
      <c r="C229" s="37"/>
      <c r="E229" s="79"/>
    </row>
    <row r="230" spans="1:8" hidden="1">
      <c r="A230" s="73" t="s">
        <v>342</v>
      </c>
      <c r="B230" s="74" t="s">
        <v>350</v>
      </c>
      <c r="C230" s="37"/>
    </row>
    <row r="231" spans="1:8" hidden="1">
      <c r="A231" s="73" t="s">
        <v>343</v>
      </c>
      <c r="B231" s="74" t="s">
        <v>351</v>
      </c>
      <c r="C231" s="37"/>
    </row>
    <row r="232" spans="1:8" hidden="1">
      <c r="A232" s="73">
        <v>5239</v>
      </c>
      <c r="B232" s="42" t="s">
        <v>344</v>
      </c>
      <c r="C232" s="37"/>
    </row>
    <row r="233" spans="1:8" hidden="1">
      <c r="A233" s="75" t="s">
        <v>345</v>
      </c>
      <c r="B233" s="42" t="s">
        <v>345</v>
      </c>
      <c r="C233" s="37"/>
    </row>
    <row r="234" spans="1:8" ht="18.75" customHeight="1">
      <c r="A234" s="58" t="s">
        <v>346</v>
      </c>
      <c r="B234" s="76" t="s">
        <v>269</v>
      </c>
      <c r="C234" s="35">
        <f>C29-C71</f>
        <v>0</v>
      </c>
    </row>
    <row r="236" spans="1:8" ht="15.75" customHeight="1">
      <c r="A236" s="26" t="s">
        <v>272</v>
      </c>
      <c r="B236" s="27"/>
      <c r="C236" s="28"/>
    </row>
    <row r="237" spans="1:8" ht="15.75" customHeight="1">
      <c r="A237" s="29" t="s">
        <v>347</v>
      </c>
      <c r="B237" s="26" t="s">
        <v>320</v>
      </c>
      <c r="C237" s="30"/>
    </row>
    <row r="238" spans="1:8" ht="15.75" customHeight="1">
      <c r="A238" s="31" t="str">
        <f>C6</f>
        <v>2018. gada 28. jūnijā</v>
      </c>
    </row>
    <row r="239" spans="1:8" s="2" customFormat="1">
      <c r="A239" s="77" t="s">
        <v>348</v>
      </c>
      <c r="C239" s="5"/>
      <c r="D239" s="3"/>
      <c r="E239" s="3"/>
      <c r="F239" s="3"/>
      <c r="G239" s="3"/>
      <c r="H239" s="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1" manualBreakCount="1">
    <brk id="2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8CCBB6005E9C4F91FE64D77491D1CF" ma:contentTypeVersion="7" ma:contentTypeDescription="Izveidot jaunu dokumentu." ma:contentTypeScope="" ma:versionID="5e512ce049bad84bd051459d684809da">
  <xsd:schema xmlns:xsd="http://www.w3.org/2001/XMLSchema" xmlns:xs="http://www.w3.org/2001/XMLSchema" xmlns:p="http://schemas.microsoft.com/office/2006/metadata/properties" xmlns:ns2="9c5f4703-e5b5-4a71-bd00-8c265978af61" xmlns:ns3="18cde31a-aed2-49ce-b570-e812b29b6342" targetNamespace="http://schemas.microsoft.com/office/2006/metadata/properties" ma:root="true" ma:fieldsID="fdd91807b70de961407cdf1faa21e3a0" ns2:_="" ns3:_="">
    <xsd:import namespace="9c5f4703-e5b5-4a71-bd00-8c265978af61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f4703-e5b5-4a71-bd00-8c265978a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500380-07AE-467C-BC42-70F8959854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F4ED54-9B37-436F-AC97-6289411AF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f4703-e5b5-4a71-bd00-8c265978af61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AADA22-04F6-4204-B493-92D7E46CF37C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18cde31a-aed2-49ce-b570-e812b29b6342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9c5f4703-e5b5-4a71-bd00-8c265978af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31-01-2019</vt:lpstr>
      <vt:lpstr>izmainas_7</vt:lpstr>
      <vt:lpstr>27-12-2018</vt:lpstr>
      <vt:lpstr>izmainas_6</vt:lpstr>
      <vt:lpstr>13-11-2018</vt:lpstr>
      <vt:lpstr>izmainas_5</vt:lpstr>
      <vt:lpstr>29-10-2018</vt:lpstr>
      <vt:lpstr>izmainas_4</vt:lpstr>
      <vt:lpstr>28-06-2018</vt:lpstr>
      <vt:lpstr>izmainas_3</vt:lpstr>
      <vt:lpstr>11-05-2018</vt:lpstr>
      <vt:lpstr>izmainas_2</vt:lpstr>
      <vt:lpstr>05-02-2018</vt:lpstr>
      <vt:lpstr>izmainas_1</vt:lpstr>
      <vt:lpstr>14-12-2017</vt:lpstr>
    </vt:vector>
  </TitlesOfParts>
  <Company>Fiskālās disciplīnas padome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Fiskālās disciplīnas padomes 2018. gada tāme</dc:title>
  <dc:subject>Fiskālās disciplīnas padomes 2018. gada tāme</dc:subject>
  <dc:creator>Dace Kalsone</dc:creator>
  <dc:description>tālr. 67083650_x000d_
Tāmes izmaiņas pieejamas lapās "izmainas'. :)</dc:description>
  <cp:lastModifiedBy>Dace Kalsone</cp:lastModifiedBy>
  <cp:lastPrinted>2018-11-13T15:33:07Z</cp:lastPrinted>
  <dcterms:created xsi:type="dcterms:W3CDTF">2014-05-07T13:28:15Z</dcterms:created>
  <dcterms:modified xsi:type="dcterms:W3CDTF">2019-01-31T09:53:32Z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0x010100F58CCBB6005E9C4F91FE64D77491D1CF</vt:lpwstr>
  </property>
</Properties>
</file>