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asmens4\fdp_dokumenti\9_Lietvediba\2020\FDP_2020_1_08\"/>
    </mc:Choice>
  </mc:AlternateContent>
  <bookViews>
    <workbookView xWindow="0" yWindow="0" windowWidth="28800" windowHeight="12000"/>
  </bookViews>
  <sheets>
    <sheet name="Forecasts June 2020" sheetId="3" r:id="rId1"/>
    <sheet name="Forecast April SP Cov" sheetId="5" r:id="rId2"/>
    <sheet name="Changes June vs April" sheetId="4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4" l="1"/>
  <c r="G51" i="4"/>
  <c r="H51" i="4"/>
  <c r="P61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F64" i="4"/>
  <c r="G64" i="4"/>
  <c r="H64" i="4"/>
  <c r="F65" i="4"/>
  <c r="G65" i="4"/>
  <c r="H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F68" i="4"/>
  <c r="G68" i="4"/>
  <c r="H68" i="4"/>
  <c r="I68" i="4"/>
  <c r="J68" i="4"/>
  <c r="K68" i="4"/>
  <c r="L68" i="4"/>
  <c r="M68" i="4"/>
  <c r="N68" i="4"/>
  <c r="O68" i="4"/>
  <c r="P68" i="4"/>
  <c r="F70" i="4"/>
  <c r="G70" i="4"/>
  <c r="H70" i="4"/>
  <c r="F71" i="4"/>
  <c r="G71" i="4"/>
  <c r="H71" i="4"/>
  <c r="F72" i="4"/>
  <c r="G72" i="4"/>
  <c r="H72" i="4"/>
  <c r="I72" i="4"/>
  <c r="J72" i="4"/>
  <c r="K72" i="4"/>
  <c r="L72" i="4"/>
  <c r="M72" i="4"/>
  <c r="N72" i="4"/>
  <c r="O72" i="4"/>
  <c r="P72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E75" i="4"/>
  <c r="E76" i="4"/>
  <c r="E77" i="4"/>
  <c r="E78" i="4"/>
  <c r="E74" i="4"/>
  <c r="E71" i="4"/>
  <c r="E72" i="4"/>
  <c r="E70" i="4"/>
  <c r="E61" i="4"/>
  <c r="E62" i="4"/>
  <c r="E63" i="4"/>
  <c r="E64" i="4"/>
  <c r="E65" i="4"/>
  <c r="E66" i="4"/>
  <c r="E67" i="4"/>
  <c r="E68" i="4"/>
  <c r="E60" i="4"/>
  <c r="E51" i="4"/>
  <c r="F8" i="4"/>
  <c r="G8" i="4"/>
  <c r="H8" i="4"/>
  <c r="F7" i="4"/>
  <c r="G7" i="4"/>
  <c r="H7" i="4"/>
  <c r="F6" i="4"/>
  <c r="G6" i="4"/>
  <c r="H6" i="4"/>
  <c r="E6" i="4"/>
  <c r="E7" i="4"/>
  <c r="E8" i="4"/>
  <c r="F5" i="4"/>
  <c r="G5" i="4"/>
  <c r="H5" i="4"/>
  <c r="E5" i="4"/>
  <c r="A78" i="4"/>
  <c r="A79" i="4" s="1"/>
  <c r="A80" i="4" s="1"/>
  <c r="A10" i="4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78" i="5"/>
  <c r="A79" i="5" s="1"/>
  <c r="A80" i="5" s="1"/>
  <c r="Q51" i="5"/>
  <c r="A10" i="5"/>
  <c r="A11" i="5" s="1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A79" i="3"/>
  <c r="A80" i="3" s="1"/>
  <c r="A78" i="3"/>
  <c r="A12" i="3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A10" i="3"/>
  <c r="A11" i="3" s="1"/>
  <c r="H80" i="4"/>
  <c r="F80" i="4"/>
  <c r="F79" i="4" l="1"/>
  <c r="H79" i="4"/>
  <c r="E79" i="4"/>
  <c r="E80" i="4"/>
  <c r="G79" i="4"/>
  <c r="G80" i="4"/>
  <c r="K49" i="4" l="1"/>
  <c r="I49" i="4"/>
  <c r="H49" i="4"/>
  <c r="G49" i="4"/>
  <c r="F49" i="4"/>
  <c r="E49" i="4"/>
  <c r="P48" i="4"/>
  <c r="O48" i="4"/>
  <c r="N48" i="4"/>
  <c r="L48" i="4"/>
  <c r="K48" i="4"/>
  <c r="J48" i="4"/>
  <c r="I48" i="4"/>
  <c r="G48" i="4"/>
  <c r="E48" i="4"/>
  <c r="K47" i="4"/>
  <c r="J47" i="4"/>
  <c r="I47" i="4"/>
  <c r="H47" i="4"/>
  <c r="G47" i="4"/>
  <c r="F47" i="4"/>
  <c r="E47" i="4"/>
  <c r="P46" i="4"/>
  <c r="K46" i="4"/>
  <c r="J46" i="4"/>
  <c r="I46" i="4"/>
  <c r="H46" i="4"/>
  <c r="G46" i="4"/>
  <c r="F46" i="4"/>
  <c r="E46" i="4"/>
  <c r="K45" i="4"/>
  <c r="J45" i="4"/>
  <c r="I45" i="4"/>
  <c r="H45" i="4"/>
  <c r="G45" i="4"/>
  <c r="F45" i="4"/>
  <c r="E45" i="4"/>
  <c r="K44" i="4"/>
  <c r="J44" i="4"/>
  <c r="I44" i="4"/>
  <c r="H44" i="4"/>
  <c r="G44" i="4"/>
  <c r="F44" i="4"/>
  <c r="E44" i="4"/>
  <c r="K43" i="4"/>
  <c r="J43" i="4"/>
  <c r="I43" i="4"/>
  <c r="H43" i="4"/>
  <c r="G43" i="4"/>
  <c r="F43" i="4"/>
  <c r="E43" i="4"/>
  <c r="K41" i="4"/>
  <c r="J41" i="4"/>
  <c r="I41" i="4"/>
  <c r="H41" i="4"/>
  <c r="G41" i="4"/>
  <c r="F41" i="4"/>
  <c r="E41" i="4"/>
  <c r="O40" i="4"/>
  <c r="K40" i="4"/>
  <c r="J40" i="4"/>
  <c r="I40" i="4"/>
  <c r="H40" i="4"/>
  <c r="G40" i="4"/>
  <c r="F40" i="4"/>
  <c r="E40" i="4"/>
  <c r="K38" i="4"/>
  <c r="J38" i="4"/>
  <c r="I38" i="4"/>
  <c r="H38" i="4"/>
  <c r="G38" i="4"/>
  <c r="F38" i="4"/>
  <c r="E38" i="4"/>
  <c r="L37" i="4"/>
  <c r="K37" i="4"/>
  <c r="J37" i="4"/>
  <c r="I37" i="4"/>
  <c r="H37" i="4"/>
  <c r="G37" i="4"/>
  <c r="F37" i="4"/>
  <c r="E37" i="4"/>
  <c r="K36" i="4"/>
  <c r="J36" i="4"/>
  <c r="I36" i="4"/>
  <c r="H36" i="4"/>
  <c r="G36" i="4"/>
  <c r="F36" i="4"/>
  <c r="E36" i="4"/>
  <c r="N35" i="4"/>
  <c r="K35" i="4"/>
  <c r="J35" i="4"/>
  <c r="I35" i="4"/>
  <c r="H35" i="4"/>
  <c r="G35" i="4"/>
  <c r="F35" i="4"/>
  <c r="E35" i="4"/>
  <c r="K34" i="4"/>
  <c r="J34" i="4"/>
  <c r="I34" i="4"/>
  <c r="H34" i="4"/>
  <c r="G34" i="4"/>
  <c r="F34" i="4"/>
  <c r="E34" i="4"/>
  <c r="O58" i="4"/>
  <c r="K58" i="4"/>
  <c r="J58" i="4"/>
  <c r="H58" i="4"/>
  <c r="G58" i="4"/>
  <c r="F58" i="4"/>
  <c r="N57" i="4"/>
  <c r="M57" i="4"/>
  <c r="L57" i="4"/>
  <c r="K57" i="4"/>
  <c r="J57" i="4"/>
  <c r="I57" i="4"/>
  <c r="H57" i="4"/>
  <c r="G57" i="4"/>
  <c r="F57" i="4"/>
  <c r="E57" i="4"/>
  <c r="P53" i="4"/>
  <c r="N53" i="4"/>
  <c r="M53" i="4"/>
  <c r="K53" i="4"/>
  <c r="J53" i="4"/>
  <c r="I53" i="4"/>
  <c r="H53" i="4"/>
  <c r="G53" i="4"/>
  <c r="F53" i="4"/>
  <c r="E53" i="4"/>
  <c r="P56" i="4"/>
  <c r="L56" i="4"/>
  <c r="K56" i="4"/>
  <c r="J56" i="4"/>
  <c r="I56" i="4"/>
  <c r="H56" i="4"/>
  <c r="G56" i="4"/>
  <c r="F56" i="4"/>
  <c r="E56" i="4"/>
  <c r="K24" i="4"/>
  <c r="J24" i="4"/>
  <c r="I24" i="4"/>
  <c r="H24" i="4"/>
  <c r="G24" i="4"/>
  <c r="F24" i="4"/>
  <c r="E24" i="4"/>
  <c r="K23" i="4"/>
  <c r="J23" i="4"/>
  <c r="I23" i="4"/>
  <c r="H23" i="4"/>
  <c r="G23" i="4"/>
  <c r="F23" i="4"/>
  <c r="E23" i="4"/>
  <c r="K21" i="4"/>
  <c r="J21" i="4"/>
  <c r="I21" i="4"/>
  <c r="H21" i="4"/>
  <c r="G21" i="4"/>
  <c r="F21" i="4"/>
  <c r="E21" i="4"/>
  <c r="K20" i="4"/>
  <c r="J20" i="4"/>
  <c r="I20" i="4"/>
  <c r="H20" i="4"/>
  <c r="G20" i="4"/>
  <c r="F20" i="4"/>
  <c r="E20" i="4"/>
  <c r="K19" i="4"/>
  <c r="J19" i="4"/>
  <c r="I19" i="4"/>
  <c r="H19" i="4"/>
  <c r="G19" i="4"/>
  <c r="F19" i="4"/>
  <c r="E19" i="4"/>
  <c r="K18" i="4"/>
  <c r="J18" i="4"/>
  <c r="I18" i="4"/>
  <c r="H18" i="4"/>
  <c r="G18" i="4"/>
  <c r="F18" i="4"/>
  <c r="E18" i="4"/>
  <c r="P16" i="4"/>
  <c r="K16" i="4"/>
  <c r="J16" i="4"/>
  <c r="I16" i="4"/>
  <c r="H16" i="4"/>
  <c r="G16" i="4"/>
  <c r="F16" i="4"/>
  <c r="E16" i="4"/>
  <c r="P15" i="4"/>
  <c r="K15" i="4"/>
  <c r="J15" i="4"/>
  <c r="I15" i="4"/>
  <c r="H15" i="4"/>
  <c r="G15" i="4"/>
  <c r="F15" i="4"/>
  <c r="E15" i="4"/>
  <c r="N14" i="4"/>
  <c r="K14" i="4"/>
  <c r="J14" i="4"/>
  <c r="I14" i="4"/>
  <c r="H14" i="4"/>
  <c r="G14" i="4"/>
  <c r="F14" i="4"/>
  <c r="E14" i="4"/>
  <c r="K13" i="4"/>
  <c r="J13" i="4"/>
  <c r="I13" i="4"/>
  <c r="H13" i="4"/>
  <c r="G13" i="4"/>
  <c r="F13" i="4"/>
  <c r="E13" i="4"/>
  <c r="K12" i="4"/>
  <c r="J12" i="4"/>
  <c r="I12" i="4"/>
  <c r="H12" i="4"/>
  <c r="G12" i="4"/>
  <c r="F12" i="4"/>
  <c r="E12" i="4"/>
  <c r="O11" i="4"/>
  <c r="K11" i="4"/>
  <c r="J11" i="4"/>
  <c r="I11" i="4"/>
  <c r="H11" i="4"/>
  <c r="G11" i="4"/>
  <c r="F11" i="4"/>
  <c r="E11" i="4"/>
  <c r="O10" i="4"/>
  <c r="N10" i="4"/>
  <c r="K10" i="4"/>
  <c r="J10" i="4"/>
  <c r="I10" i="4"/>
  <c r="H10" i="4"/>
  <c r="G10" i="4"/>
  <c r="F10" i="4"/>
  <c r="E10" i="4"/>
  <c r="P32" i="4"/>
  <c r="M32" i="4"/>
  <c r="L32" i="4"/>
  <c r="K32" i="4"/>
  <c r="I32" i="4"/>
  <c r="H32" i="4"/>
  <c r="G32" i="4"/>
  <c r="E32" i="4"/>
  <c r="P31" i="4"/>
  <c r="O31" i="4"/>
  <c r="N31" i="4"/>
  <c r="M31" i="4"/>
  <c r="L31" i="4"/>
  <c r="K31" i="4"/>
  <c r="J31" i="4"/>
  <c r="I31" i="4"/>
  <c r="H31" i="4"/>
  <c r="G31" i="4"/>
  <c r="F31" i="4"/>
  <c r="E31" i="4"/>
  <c r="P30" i="4"/>
  <c r="O30" i="4"/>
  <c r="M30" i="4"/>
  <c r="L30" i="4"/>
  <c r="K30" i="4"/>
  <c r="J30" i="4"/>
  <c r="I30" i="4"/>
  <c r="H30" i="4"/>
  <c r="G30" i="4"/>
  <c r="F30" i="4"/>
  <c r="E30" i="4"/>
  <c r="N29" i="4"/>
  <c r="K29" i="4"/>
  <c r="J29" i="4"/>
  <c r="I29" i="4"/>
  <c r="H29" i="4"/>
  <c r="G29" i="4"/>
  <c r="F29" i="4"/>
  <c r="E29" i="4"/>
  <c r="M28" i="4"/>
  <c r="K28" i="4"/>
  <c r="J28" i="4"/>
  <c r="I28" i="4"/>
  <c r="H28" i="4"/>
  <c r="G28" i="4"/>
  <c r="E28" i="4"/>
  <c r="P27" i="4"/>
  <c r="K27" i="4"/>
  <c r="I27" i="4"/>
  <c r="H27" i="4"/>
  <c r="G27" i="4"/>
  <c r="E27" i="4"/>
  <c r="K26" i="4"/>
  <c r="I26" i="4"/>
  <c r="H26" i="4"/>
  <c r="G26" i="4"/>
  <c r="E26" i="4"/>
  <c r="K67" i="4"/>
  <c r="J67" i="4"/>
  <c r="I67" i="4"/>
  <c r="K65" i="4"/>
  <c r="J65" i="4"/>
  <c r="I65" i="4"/>
  <c r="K64" i="4"/>
  <c r="J64" i="4"/>
  <c r="I64" i="4"/>
  <c r="K71" i="4"/>
  <c r="J71" i="4"/>
  <c r="I71" i="4"/>
  <c r="K70" i="4"/>
  <c r="J70" i="4"/>
  <c r="I70" i="4"/>
  <c r="K51" i="4"/>
  <c r="J51" i="4"/>
  <c r="I51" i="4"/>
  <c r="K7" i="4"/>
  <c r="J7" i="4"/>
  <c r="I7" i="4"/>
  <c r="K8" i="4"/>
  <c r="J8" i="4"/>
  <c r="I8" i="4"/>
  <c r="K6" i="4"/>
  <c r="J6" i="4"/>
  <c r="I6" i="4"/>
  <c r="N71" i="4" l="1"/>
  <c r="M55" i="4"/>
  <c r="O56" i="4"/>
  <c r="N43" i="4"/>
  <c r="P44" i="4"/>
  <c r="M70" i="4"/>
  <c r="O71" i="4"/>
  <c r="L67" i="4"/>
  <c r="F28" i="4"/>
  <c r="N55" i="4"/>
  <c r="E58" i="4"/>
  <c r="L41" i="4"/>
  <c r="O43" i="4"/>
  <c r="H48" i="4"/>
  <c r="J49" i="4"/>
  <c r="N30" i="4"/>
  <c r="P11" i="4"/>
  <c r="L49" i="4"/>
  <c r="L70" i="4"/>
  <c r="P71" i="4"/>
  <c r="F27" i="4"/>
  <c r="O70" i="4"/>
  <c r="P70" i="4"/>
  <c r="L24" i="4"/>
  <c r="L38" i="4"/>
  <c r="N40" i="4"/>
  <c r="O41" i="4"/>
  <c r="M49" i="4"/>
  <c r="P10" i="4"/>
  <c r="O44" i="4"/>
  <c r="O67" i="4"/>
  <c r="L64" i="4"/>
  <c r="L15" i="4"/>
  <c r="M16" i="4"/>
  <c r="L21" i="4"/>
  <c r="L23" i="4"/>
  <c r="M24" i="4"/>
  <c r="I58" i="4"/>
  <c r="M38" i="4"/>
  <c r="P41" i="4"/>
  <c r="N49" i="4"/>
  <c r="L40" i="4"/>
  <c r="L16" i="4"/>
  <c r="M64" i="4"/>
  <c r="J27" i="4"/>
  <c r="M29" i="4"/>
  <c r="L14" i="4"/>
  <c r="M15" i="4"/>
  <c r="N16" i="4"/>
  <c r="L20" i="4"/>
  <c r="M21" i="4"/>
  <c r="M23" i="4"/>
  <c r="N24" i="4"/>
  <c r="M37" i="4"/>
  <c r="N38" i="4"/>
  <c r="P40" i="4"/>
  <c r="M48" i="4"/>
  <c r="O49" i="4"/>
  <c r="F48" i="4"/>
  <c r="L51" i="4"/>
  <c r="P43" i="4"/>
  <c r="M65" i="4"/>
  <c r="L28" i="4"/>
  <c r="M14" i="4"/>
  <c r="N15" i="4"/>
  <c r="O16" i="4"/>
  <c r="L19" i="4"/>
  <c r="M20" i="4"/>
  <c r="N21" i="4"/>
  <c r="N23" i="4"/>
  <c r="O24" i="4"/>
  <c r="L36" i="4"/>
  <c r="N37" i="4"/>
  <c r="O38" i="4"/>
  <c r="L47" i="4"/>
  <c r="P49" i="4"/>
  <c r="N51" i="4"/>
  <c r="M7" i="4"/>
  <c r="J26" i="4"/>
  <c r="L27" i="4"/>
  <c r="O29" i="4"/>
  <c r="J32" i="4"/>
  <c r="L13" i="4"/>
  <c r="O15" i="4"/>
  <c r="L18" i="4"/>
  <c r="M19" i="4"/>
  <c r="N20" i="4"/>
  <c r="O21" i="4"/>
  <c r="O23" i="4"/>
  <c r="P24" i="4"/>
  <c r="E55" i="4"/>
  <c r="E54" i="4"/>
  <c r="L58" i="4"/>
  <c r="L35" i="4"/>
  <c r="M36" i="4"/>
  <c r="O37" i="4"/>
  <c r="P38" i="4"/>
  <c r="L46" i="4"/>
  <c r="M47" i="4"/>
  <c r="M43" i="4"/>
  <c r="O55" i="4"/>
  <c r="O54" i="4"/>
  <c r="N67" i="4"/>
  <c r="M40" i="4"/>
  <c r="O51" i="4"/>
  <c r="L29" i="4"/>
  <c r="M27" i="4"/>
  <c r="N28" i="4"/>
  <c r="P29" i="4"/>
  <c r="M13" i="4"/>
  <c r="O14" i="4"/>
  <c r="M18" i="4"/>
  <c r="N19" i="4"/>
  <c r="O20" i="4"/>
  <c r="P21" i="4"/>
  <c r="P23" i="4"/>
  <c r="F55" i="4"/>
  <c r="F54" i="4"/>
  <c r="M58" i="4"/>
  <c r="M35" i="4"/>
  <c r="N36" i="4"/>
  <c r="P37" i="4"/>
  <c r="M46" i="4"/>
  <c r="N47" i="4"/>
  <c r="N56" i="4"/>
  <c r="M51" i="4"/>
  <c r="N41" i="4"/>
  <c r="F32" i="4"/>
  <c r="L7" i="4"/>
  <c r="N7" i="4"/>
  <c r="N27" i="4"/>
  <c r="O28" i="4"/>
  <c r="L12" i="4"/>
  <c r="N13" i="4"/>
  <c r="P14" i="4"/>
  <c r="N18" i="4"/>
  <c r="O19" i="4"/>
  <c r="P20" i="4"/>
  <c r="G54" i="4"/>
  <c r="G55" i="4"/>
  <c r="N58" i="4"/>
  <c r="L34" i="4"/>
  <c r="O36" i="4"/>
  <c r="L45" i="4"/>
  <c r="N46" i="4"/>
  <c r="O47" i="4"/>
  <c r="N70" i="4"/>
  <c r="L65" i="4"/>
  <c r="P51" i="4"/>
  <c r="P65" i="4"/>
  <c r="O27" i="4"/>
  <c r="L10" i="4"/>
  <c r="L11" i="4"/>
  <c r="M12" i="4"/>
  <c r="O13" i="4"/>
  <c r="O18" i="4"/>
  <c r="P19" i="4"/>
  <c r="H54" i="4"/>
  <c r="H55" i="4"/>
  <c r="L53" i="4"/>
  <c r="M34" i="4"/>
  <c r="O35" i="4"/>
  <c r="P36" i="4"/>
  <c r="M45" i="4"/>
  <c r="O46" i="4"/>
  <c r="P47" i="4"/>
  <c r="F26" i="4"/>
  <c r="P67" i="4"/>
  <c r="O65" i="4"/>
  <c r="P7" i="4"/>
  <c r="M6" i="4"/>
  <c r="M5" i="4"/>
  <c r="M79" i="4"/>
  <c r="M80" i="4"/>
  <c r="N6" i="4"/>
  <c r="P8" i="4"/>
  <c r="N26" i="4"/>
  <c r="N32" i="4"/>
  <c r="M10" i="4"/>
  <c r="M11" i="4"/>
  <c r="N12" i="4"/>
  <c r="P13" i="4"/>
  <c r="P18" i="4"/>
  <c r="I55" i="4"/>
  <c r="I54" i="4"/>
  <c r="P58" i="4"/>
  <c r="N34" i="4"/>
  <c r="P35" i="4"/>
  <c r="L44" i="4"/>
  <c r="N45" i="4"/>
  <c r="M67" i="4"/>
  <c r="M41" i="4"/>
  <c r="N65" i="4"/>
  <c r="L8" i="4"/>
  <c r="O7" i="4"/>
  <c r="N8" i="4"/>
  <c r="P28" i="4"/>
  <c r="O6" i="4"/>
  <c r="O26" i="4"/>
  <c r="O32" i="4"/>
  <c r="N11" i="4"/>
  <c r="O12" i="4"/>
  <c r="J55" i="4"/>
  <c r="J54" i="4"/>
  <c r="O57" i="4"/>
  <c r="O34" i="4"/>
  <c r="M44" i="4"/>
  <c r="O45" i="4"/>
  <c r="M71" i="4"/>
  <c r="N64" i="4"/>
  <c r="O64" i="4"/>
  <c r="M8" i="4"/>
  <c r="P64" i="4"/>
  <c r="L6" i="4"/>
  <c r="L26" i="4"/>
  <c r="O8" i="4"/>
  <c r="M26" i="4"/>
  <c r="P6" i="4"/>
  <c r="L71" i="4"/>
  <c r="P26" i="4"/>
  <c r="P12" i="4"/>
  <c r="K55" i="4"/>
  <c r="K54" i="4"/>
  <c r="M56" i="4"/>
  <c r="O53" i="4"/>
  <c r="P57" i="4"/>
  <c r="P34" i="4"/>
  <c r="L43" i="4"/>
  <c r="N44" i="4"/>
  <c r="P45" i="4"/>
  <c r="P54" i="4" l="1"/>
  <c r="P55" i="4"/>
  <c r="L55" i="4"/>
  <c r="L54" i="4"/>
  <c r="K5" i="4"/>
  <c r="K80" i="4"/>
  <c r="K79" i="4"/>
  <c r="J80" i="4"/>
  <c r="J79" i="4"/>
  <c r="J5" i="4"/>
  <c r="N80" i="4"/>
  <c r="N79" i="4"/>
  <c r="N5" i="4"/>
  <c r="O5" i="4"/>
  <c r="O79" i="4"/>
  <c r="O80" i="4"/>
  <c r="I5" i="4"/>
  <c r="I79" i="4"/>
  <c r="I80" i="4"/>
  <c r="M54" i="4"/>
  <c r="N54" i="4"/>
  <c r="L80" i="4"/>
  <c r="L79" i="4"/>
  <c r="L5" i="4"/>
  <c r="P79" i="4"/>
  <c r="P80" i="4"/>
  <c r="P5" i="4"/>
  <c r="Q79" i="4" l="1"/>
  <c r="Q80" i="4"/>
  <c r="R79" i="4" l="1"/>
  <c r="R80" i="4"/>
  <c r="S79" i="4" l="1"/>
  <c r="S80" i="4"/>
  <c r="T79" i="4"/>
  <c r="T80" i="4"/>
</calcChain>
</file>

<file path=xl/sharedStrings.xml><?xml version="1.0" encoding="utf-8"?>
<sst xmlns="http://schemas.openxmlformats.org/spreadsheetml/2006/main" count="768" uniqueCount="137">
  <si>
    <t>Unemployment rate</t>
  </si>
  <si>
    <t>Potenciālā IKP pieaugums</t>
  </si>
  <si>
    <t>Izlaižu starpība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</si>
  <si>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</si>
  <si>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</si>
  <si>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</si>
  <si>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</si>
  <si>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</si>
  <si>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</si>
  <si>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</si>
  <si>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</si>
  <si>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</si>
  <si>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</si>
  <si>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</si>
  <si>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Gross operating surplus</t>
  </si>
  <si>
    <t>Taxes on products and imports</t>
  </si>
  <si>
    <t>Ražošanas un importa nodokļi</t>
  </si>
  <si>
    <t>Subsīdijas</t>
  </si>
  <si>
    <t>Subsidies</t>
  </si>
  <si>
    <t>Potential GDP and output gap</t>
  </si>
  <si>
    <t>Output gap</t>
  </si>
  <si>
    <t>NAWRU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</si>
  <si>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</si>
  <si>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</si>
  <si>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</si>
  <si>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</si>
  <si>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</si>
  <si>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</si>
  <si>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</si>
  <si>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</si>
  <si>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</si>
  <si>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</si>
  <si>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</si>
  <si>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</si>
  <si>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</si>
  <si>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</si>
  <si>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</si>
  <si>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</si>
  <si>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</si>
  <si>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</si>
  <si>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</si>
  <si>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</si>
  <si>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</si>
  <si>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</si>
  <si>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</si>
  <si>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Real GDP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</si>
  <si>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</si>
  <si>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</si>
  <si>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</si>
  <si>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</si>
  <si>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</si>
  <si>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</si>
  <si>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</si>
  <si>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</si>
  <si>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</si>
  <si>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</si>
  <si>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</si>
  <si>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</si>
  <si>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</si>
  <si>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</si>
  <si>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</si>
  <si>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</si>
  <si>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</si>
  <si>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</si>
  <si>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</si>
  <si>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</si>
  <si>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</si>
  <si>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</si>
  <si>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</si>
  <si>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</si>
  <si>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</si>
  <si>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</si>
  <si>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</si>
  <si>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</si>
  <si>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</si>
  <si>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</si>
  <si>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</si>
  <si>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</si>
  <si>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</si>
  <si>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</si>
  <si>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</si>
  <si>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</si>
  <si>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</si>
  <si>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</si>
  <si>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</si>
  <si>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</si>
  <si>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</si>
  <si>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</si>
  <si>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</si>
  <si>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</si>
  <si>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</si>
  <si>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</si>
  <si>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</si>
  <si>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</si>
  <si>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</si>
  <si>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</si>
  <si>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</si>
  <si>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</si>
  <si>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</si>
  <si>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</si>
  <si>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</si>
  <si>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</si>
  <si>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</si>
  <si>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</si>
  <si>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</si>
  <si>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</si>
  <si>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</si>
  <si>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</si>
  <si>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</si>
  <si>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</si>
  <si>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</si>
  <si>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</si>
  <si>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</si>
  <si>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</si>
  <si>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</si>
  <si>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</si>
  <si>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</si>
  <si>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</si>
  <si>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</si>
  <si>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</si>
  <si>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</si>
  <si>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</si>
  <si>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</si>
  <si>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</si>
  <si>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</si>
  <si>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</si>
  <si>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</si>
  <si>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</si>
  <si>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</si>
  <si>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2010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</si>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</sst>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#,##0.0000"/>
    <numFmt numFmtId="167" formatCode="#,##0.00000"/>
  </numFmts>
  <fonts count="14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right" indent="1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4" fontId="1" fillId="0" borderId="1" xfId="0" applyNumberFormat="1" applyFont="1" applyBorder="1" applyAlignment="1">
      <alignment horizontal="right" indent="1"/>
    </xf>
    <xf numFmtId="0" fontId="6" fillId="3" borderId="0" xfId="0" applyFont="1" applyFill="1" applyAlignment="1">
      <alignment horizontal="right" vertical="center" wrapText="1" indent="1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" fontId="1" fillId="0" borderId="1" xfId="0" applyNumberFormat="1" applyFont="1" applyBorder="1" applyAlignment="1">
      <alignment horizontal="right" indent="1"/>
    </xf>
    <xf numFmtId="0" fontId="2" fillId="0" borderId="0" xfId="0" applyFont="1" applyFill="1"/>
    <xf numFmtId="3" fontId="1" fillId="2" borderId="1" xfId="0" applyNumberFormat="1" applyFont="1" applyFill="1" applyBorder="1" applyAlignment="1">
      <alignment horizontal="right" indent="1"/>
    </xf>
    <xf numFmtId="0" fontId="7" fillId="0" borderId="0" xfId="0" applyFont="1" applyFill="1" applyAlignment="1">
      <alignment horizontal="right" inden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3" fontId="8" fillId="0" borderId="1" xfId="0" applyNumberFormat="1" applyFont="1" applyFill="1" applyBorder="1" applyAlignment="1">
      <alignment horizontal="right" indent="1"/>
    </xf>
    <xf numFmtId="165" fontId="8" fillId="0" borderId="1" xfId="0" applyNumberFormat="1" applyFont="1" applyFill="1" applyBorder="1" applyAlignment="1">
      <alignment horizontal="right" indent="1"/>
    </xf>
    <xf numFmtId="165" fontId="7" fillId="0" borderId="1" xfId="0" applyNumberFormat="1" applyFont="1" applyFill="1" applyBorder="1" applyAlignment="1">
      <alignment horizontal="right" indent="1"/>
    </xf>
    <xf numFmtId="0" fontId="9" fillId="0" borderId="0" xfId="0" applyFont="1"/>
    <xf numFmtId="0" fontId="10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indent="1"/>
    </xf>
    <xf numFmtId="164" fontId="11" fillId="0" borderId="0" xfId="0" applyNumberFormat="1" applyFont="1"/>
    <xf numFmtId="165" fontId="8" fillId="0" borderId="1" xfId="0" applyNumberFormat="1" applyFont="1" applyBorder="1" applyAlignment="1">
      <alignment horizontal="right" indent="1"/>
    </xf>
    <xf numFmtId="1" fontId="2" fillId="0" borderId="0" xfId="0" applyNumberFormat="1" applyFont="1"/>
    <xf numFmtId="165" fontId="12" fillId="0" borderId="0" xfId="0" applyNumberFormat="1" applyFont="1"/>
    <xf numFmtId="165" fontId="2" fillId="0" borderId="0" xfId="0" applyNumberFormat="1" applyFont="1" applyAlignment="1">
      <alignment horizontal="right" vertical="center" indent="1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8"/>
    </xf>
    <xf numFmtId="0" fontId="13" fillId="0" borderId="0" xfId="0" applyFont="1" applyAlignment="1">
      <alignment horizontal="left" vertical="center" indent="5"/>
    </xf>
    <xf numFmtId="3" fontId="1" fillId="0" borderId="1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 indent="1"/>
    </xf>
    <xf numFmtId="0" fontId="0" fillId="0" borderId="0" xfId="0" applyFill="1"/>
    <xf numFmtId="0" fontId="9" fillId="0" borderId="0" xfId="0" applyFont="1" applyFill="1"/>
    <xf numFmtId="167" fontId="2" fillId="0" borderId="0" xfId="0" applyNumberFormat="1" applyFont="1"/>
    <xf numFmtId="166" fontId="1" fillId="0" borderId="1" xfId="0" applyNumberFormat="1" applyFont="1" applyBorder="1" applyAlignment="1">
      <alignment horizontal="right" indent="1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torija.zaremba\Desktop\MACRO_COVID_karantina\prognozes_CoV_makro\Macro%20Covid-19_scenarijs_FM_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_Macro"/>
      <sheetName val="SP_Macro"/>
      <sheetName val="Izmaiņas COVIDvsSP20-23"/>
      <sheetName val="Output-1"/>
      <sheetName val="Output-2"/>
      <sheetName val="Tax_input"/>
    </sheetNames>
    <sheetDataSet>
      <sheetData sheetId="0"/>
      <sheetData sheetId="1"/>
      <sheetData sheetId="2"/>
      <sheetData sheetId="3">
        <row r="6">
          <cell r="O6">
            <v>21925.162000000004</v>
          </cell>
        </row>
        <row r="11">
          <cell r="AA11">
            <v>2</v>
          </cell>
        </row>
      </sheetData>
      <sheetData sheetId="4">
        <row r="9">
          <cell r="H9">
            <v>13339.553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workbookViewId="0"/>
  </sheetViews>
  <sheetFormatPr defaultRowHeight="15" x14ac:dyDescent="0.25"/>
  <cols>
    <col min="2" max="2" width="29.42578125" customWidth="1"/>
    <col min="3" max="3" width="25.7109375" customWidth="1"/>
    <col min="4" max="4" width="24.28515625" customWidth="1"/>
    <col min="7" max="7" width="9.140625" bestFit="1" customWidth="1"/>
    <col min="8" max="8" width="9.5703125" bestFit="1" customWidth="1"/>
  </cols>
  <sheetData>
    <row r="1" spans="1:20" ht="20.25" x14ac:dyDescent="0.3">
      <c r="A1" s="2" t="s">
        <v>22</v>
      </c>
      <c r="B1" s="1"/>
      <c r="C1" s="1"/>
      <c r="D1" s="3"/>
      <c r="E1" s="4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5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  <c r="R1" s="5" t="s">
        <v>36</v>
      </c>
      <c r="S1" s="5" t="s">
        <v>37</v>
      </c>
      <c r="T1" s="1"/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</row>
    <row r="3" spans="1:20" x14ac:dyDescent="0.25">
      <c r="A3" s="6" t="s">
        <v>38</v>
      </c>
      <c r="B3" s="6" t="s">
        <v>39</v>
      </c>
      <c r="C3" s="6" t="s">
        <v>40</v>
      </c>
      <c r="D3" s="7" t="s">
        <v>41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0" x14ac:dyDescent="0.25">
      <c r="A4" s="11"/>
      <c r="B4" s="12" t="s">
        <v>42</v>
      </c>
      <c r="C4" s="12" t="s">
        <v>43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0" x14ac:dyDescent="0.25">
      <c r="A5" s="14">
        <v>1</v>
      </c>
      <c r="B5" s="1" t="s">
        <v>44</v>
      </c>
      <c r="C5" s="1" t="s">
        <v>45</v>
      </c>
      <c r="D5" s="3" t="s">
        <v>46</v>
      </c>
      <c r="E5" s="15">
        <v>22682.132000000001</v>
      </c>
      <c r="F5" s="15">
        <v>23210.172999999999</v>
      </c>
      <c r="G5" s="15">
        <v>23654.691999999999</v>
      </c>
      <c r="H5" s="15">
        <v>24425.958999999999</v>
      </c>
      <c r="I5" s="15">
        <v>24859.228999999999</v>
      </c>
      <c r="J5" s="15">
        <v>25800.725999999999</v>
      </c>
      <c r="K5" s="15">
        <v>26906.241999999998</v>
      </c>
      <c r="L5" s="15">
        <v>27497.491000000002</v>
      </c>
      <c r="M5" s="15">
        <v>25572.666629999949</v>
      </c>
      <c r="N5" s="15">
        <v>26877.14657032337</v>
      </c>
      <c r="O5" s="15">
        <v>27723.684959775903</v>
      </c>
      <c r="P5" s="15">
        <v>28589.966407050477</v>
      </c>
      <c r="Q5" s="15">
        <v>29447.66539926199</v>
      </c>
      <c r="R5" s="15">
        <v>30331.095361239852</v>
      </c>
      <c r="S5" s="15">
        <v>31241.02822207705</v>
      </c>
      <c r="T5" s="15">
        <v>32178.25906873936</v>
      </c>
    </row>
    <row r="6" spans="1:20" x14ac:dyDescent="0.25">
      <c r="A6" s="14">
        <v>2</v>
      </c>
      <c r="B6" s="1" t="s">
        <v>47</v>
      </c>
      <c r="C6" s="1" t="s">
        <v>48</v>
      </c>
      <c r="D6" s="3" t="s">
        <v>46</v>
      </c>
      <c r="E6" s="15">
        <v>21925.162000000004</v>
      </c>
      <c r="F6" s="15">
        <v>22803.012999999999</v>
      </c>
      <c r="G6" s="15">
        <v>23654.165999999997</v>
      </c>
      <c r="H6" s="15">
        <v>24425.958000000002</v>
      </c>
      <c r="I6" s="15">
        <v>25072.637000000002</v>
      </c>
      <c r="J6" s="15">
        <v>26797.832999999999</v>
      </c>
      <c r="K6" s="15">
        <v>29056.05</v>
      </c>
      <c r="L6" s="15">
        <v>30476.087000000003</v>
      </c>
      <c r="M6" s="15">
        <v>28205.622450544233</v>
      </c>
      <c r="N6" s="15">
        <v>30034.943887940746</v>
      </c>
      <c r="O6" s="15">
        <v>31614.441351695197</v>
      </c>
      <c r="P6" s="15">
        <v>33261.75535541214</v>
      </c>
      <c r="Q6" s="1"/>
      <c r="R6" s="1"/>
      <c r="S6" s="1"/>
      <c r="T6" s="1"/>
    </row>
    <row r="7" spans="1:20" x14ac:dyDescent="0.25">
      <c r="A7" s="14">
        <v>3</v>
      </c>
      <c r="B7" s="1" t="s">
        <v>49</v>
      </c>
      <c r="C7" s="1" t="s">
        <v>50</v>
      </c>
      <c r="D7" s="3" t="s">
        <v>51</v>
      </c>
      <c r="E7" s="16">
        <v>4.1342316499835619</v>
      </c>
      <c r="F7" s="16">
        <v>2.328004263444015</v>
      </c>
      <c r="G7" s="16">
        <v>1.9151903779433184</v>
      </c>
      <c r="H7" s="16">
        <v>3.2605243813785307</v>
      </c>
      <c r="I7" s="16">
        <v>1.7738095769341129</v>
      </c>
      <c r="J7" s="16">
        <v>3.7873137577999643</v>
      </c>
      <c r="K7" s="16">
        <v>4.2848251634469534</v>
      </c>
      <c r="L7" s="16">
        <v>2.1974417683450724</v>
      </c>
      <c r="M7" s="16">
        <v>-7.000000000000199</v>
      </c>
      <c r="N7" s="16">
        <v>5.1010712304562844</v>
      </c>
      <c r="O7" s="16">
        <v>3.1496587155842093</v>
      </c>
      <c r="P7" s="16">
        <v>3.1246980642416702</v>
      </c>
      <c r="Q7" s="16">
        <v>3</v>
      </c>
      <c r="R7" s="16">
        <v>3</v>
      </c>
      <c r="S7" s="16">
        <v>3</v>
      </c>
      <c r="T7" s="16">
        <v>3</v>
      </c>
    </row>
    <row r="8" spans="1:20" x14ac:dyDescent="0.25">
      <c r="A8" s="14">
        <v>4</v>
      </c>
      <c r="B8" s="1" t="s">
        <v>52</v>
      </c>
      <c r="C8" s="1" t="s">
        <v>53</v>
      </c>
      <c r="D8" s="3" t="s">
        <v>51</v>
      </c>
      <c r="E8" s="16">
        <v>7.9031098750670594</v>
      </c>
      <c r="F8" s="16">
        <v>4.0038518301483919</v>
      </c>
      <c r="G8" s="16">
        <v>3.7326383140684243</v>
      </c>
      <c r="H8" s="16">
        <v>3.2628120026378298</v>
      </c>
      <c r="I8" s="16">
        <v>2.6475072134325188</v>
      </c>
      <c r="J8" s="16">
        <v>6.8807919964700659</v>
      </c>
      <c r="K8" s="16">
        <v>8.4268642169685819</v>
      </c>
      <c r="L8" s="16">
        <v>4.8872334677287625</v>
      </c>
      <c r="M8" s="16">
        <v>-7.4499870979360594</v>
      </c>
      <c r="N8" s="16">
        <v>6.4856623554542949</v>
      </c>
      <c r="O8" s="16">
        <v>5.2588660383302113</v>
      </c>
      <c r="P8" s="16">
        <v>5.2106377126559948</v>
      </c>
      <c r="Q8" s="1"/>
      <c r="R8" s="1"/>
      <c r="S8" s="1"/>
      <c r="T8" s="1"/>
    </row>
    <row r="9" spans="1:20" x14ac:dyDescent="0.25">
      <c r="A9" s="18"/>
      <c r="B9" s="19" t="s">
        <v>54</v>
      </c>
      <c r="C9" s="19" t="s">
        <v>55</v>
      </c>
      <c r="D9" s="20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21"/>
      <c r="R9" s="21"/>
      <c r="S9" s="21"/>
      <c r="T9" s="21"/>
    </row>
    <row r="10" spans="1:20" x14ac:dyDescent="0.25">
      <c r="A10" s="14">
        <f>A8+1</f>
        <v>5</v>
      </c>
      <c r="B10" s="1" t="s">
        <v>3</v>
      </c>
      <c r="C10" s="1" t="s">
        <v>4</v>
      </c>
      <c r="D10" s="3" t="s">
        <v>46</v>
      </c>
      <c r="E10" s="15">
        <v>13437.268</v>
      </c>
      <c r="F10" s="15">
        <v>14196.264999999999</v>
      </c>
      <c r="G10" s="15">
        <v>14346.627</v>
      </c>
      <c r="H10" s="15">
        <v>14709.411</v>
      </c>
      <c r="I10" s="15">
        <v>14930.728999999999</v>
      </c>
      <c r="J10" s="15">
        <v>15394.679</v>
      </c>
      <c r="K10" s="15">
        <v>16047.880999999999</v>
      </c>
      <c r="L10" s="15">
        <v>16512.921999999999</v>
      </c>
      <c r="M10" s="15">
        <v>15280.882542556206</v>
      </c>
      <c r="N10" s="15">
        <v>15968.49174407431</v>
      </c>
      <c r="O10" s="15">
        <v>16447.546496396539</v>
      </c>
      <c r="P10" s="15">
        <v>16940.972891288435</v>
      </c>
      <c r="Q10" s="1"/>
      <c r="R10" s="1"/>
      <c r="S10" s="1"/>
      <c r="T10" s="1"/>
    </row>
    <row r="11" spans="1:20" s="48" customFormat="1" x14ac:dyDescent="0.25">
      <c r="A11" s="47">
        <f t="shared" ref="A11:A16" si="0">A10+1</f>
        <v>6</v>
      </c>
      <c r="B11" s="23" t="s">
        <v>56</v>
      </c>
      <c r="C11" s="23" t="s">
        <v>5</v>
      </c>
      <c r="D11" s="46" t="s">
        <v>46</v>
      </c>
      <c r="E11" s="44">
        <v>4165.7690000000002</v>
      </c>
      <c r="F11" s="44">
        <v>4218.2359999999999</v>
      </c>
      <c r="G11" s="44">
        <v>4307.6729999999998</v>
      </c>
      <c r="H11" s="44">
        <v>4434.1689999999999</v>
      </c>
      <c r="I11" s="44">
        <v>4574.1369999999997</v>
      </c>
      <c r="J11" s="44">
        <v>4727.3649999999998</v>
      </c>
      <c r="K11" s="44">
        <v>4917.51</v>
      </c>
      <c r="L11" s="44">
        <v>5046.9859999999999</v>
      </c>
      <c r="M11" s="44">
        <v>5202.2971777595212</v>
      </c>
      <c r="N11" s="44">
        <v>5370.7790451773144</v>
      </c>
      <c r="O11" s="44">
        <v>5539.3465960853537</v>
      </c>
      <c r="P11" s="44">
        <v>5707.6654703318036</v>
      </c>
      <c r="Q11" s="23"/>
      <c r="R11" s="23"/>
      <c r="S11" s="23"/>
      <c r="T11" s="23"/>
    </row>
    <row r="12" spans="1:20" s="48" customFormat="1" x14ac:dyDescent="0.25">
      <c r="A12" s="47">
        <f t="shared" si="0"/>
        <v>7</v>
      </c>
      <c r="B12" s="23" t="s">
        <v>57</v>
      </c>
      <c r="C12" s="23" t="s">
        <v>6</v>
      </c>
      <c r="D12" s="46" t="s">
        <v>46</v>
      </c>
      <c r="E12" s="44">
        <v>6010.786000000001</v>
      </c>
      <c r="F12" s="44">
        <v>5635.4880000000003</v>
      </c>
      <c r="G12" s="44">
        <v>5392.6680000000006</v>
      </c>
      <c r="H12" s="44">
        <v>5504.3509999999987</v>
      </c>
      <c r="I12" s="44">
        <v>5562.7210000000059</v>
      </c>
      <c r="J12" s="44">
        <v>6208.8519999999908</v>
      </c>
      <c r="K12" s="44">
        <v>6906.9539999999979</v>
      </c>
      <c r="L12" s="44">
        <v>6990.1990000000042</v>
      </c>
      <c r="M12" s="44">
        <v>5817.2127603150484</v>
      </c>
      <c r="N12" s="44">
        <v>6360.296241095235</v>
      </c>
      <c r="O12" s="44">
        <v>6613.9903434051703</v>
      </c>
      <c r="P12" s="44">
        <v>6745.9112766063372</v>
      </c>
      <c r="Q12" s="23"/>
      <c r="R12" s="23"/>
      <c r="S12" s="23"/>
      <c r="T12" s="23"/>
    </row>
    <row r="13" spans="1:20" s="48" customFormat="1" x14ac:dyDescent="0.25">
      <c r="A13" s="47">
        <f t="shared" si="0"/>
        <v>8</v>
      </c>
      <c r="B13" s="23" t="s">
        <v>58</v>
      </c>
      <c r="C13" s="23" t="s">
        <v>7</v>
      </c>
      <c r="D13" s="46" t="s">
        <v>46</v>
      </c>
      <c r="E13" s="44">
        <v>5794.067</v>
      </c>
      <c r="F13" s="44">
        <v>5450.6989999999996</v>
      </c>
      <c r="G13" s="44">
        <v>5433.4319999999998</v>
      </c>
      <c r="H13" s="44">
        <v>5367.4989999999998</v>
      </c>
      <c r="I13" s="44">
        <v>4929.1400000000003</v>
      </c>
      <c r="J13" s="44">
        <v>5487.2719999999999</v>
      </c>
      <c r="K13" s="44">
        <v>6355.3019999999997</v>
      </c>
      <c r="L13" s="44">
        <v>6549.1229999999996</v>
      </c>
      <c r="M13" s="44">
        <v>5879.3655022970979</v>
      </c>
      <c r="N13" s="44">
        <v>6342.3525577483842</v>
      </c>
      <c r="O13" s="44">
        <v>6596.0466600583195</v>
      </c>
      <c r="P13" s="44">
        <v>6727.9675932594864</v>
      </c>
      <c r="Q13" s="23"/>
      <c r="R13" s="23"/>
      <c r="S13" s="23"/>
      <c r="T13" s="23"/>
    </row>
    <row r="14" spans="1:20" s="48" customFormat="1" x14ac:dyDescent="0.25">
      <c r="A14" s="47">
        <f t="shared" si="0"/>
        <v>9</v>
      </c>
      <c r="B14" s="23" t="s">
        <v>59</v>
      </c>
      <c r="C14" s="23" t="s">
        <v>8</v>
      </c>
      <c r="D14" s="46" t="s">
        <v>46</v>
      </c>
      <c r="E14" s="44">
        <v>216.71900000000096</v>
      </c>
      <c r="F14" s="44">
        <v>184.78900000000067</v>
      </c>
      <c r="G14" s="44">
        <v>-40.763999999999214</v>
      </c>
      <c r="H14" s="44">
        <v>136.85199999999895</v>
      </c>
      <c r="I14" s="44">
        <v>633.58100000000559</v>
      </c>
      <c r="J14" s="44">
        <v>721.57999999999083</v>
      </c>
      <c r="K14" s="44">
        <v>551.65199999999822</v>
      </c>
      <c r="L14" s="44">
        <v>441.07600000000457</v>
      </c>
      <c r="M14" s="44">
        <v>-62.15274198204979</v>
      </c>
      <c r="N14" s="44">
        <v>17.943683346851216</v>
      </c>
      <c r="O14" s="44">
        <v>17.943683346851216</v>
      </c>
      <c r="P14" s="44">
        <v>17.943683346851216</v>
      </c>
      <c r="Q14" s="23"/>
      <c r="R14" s="23"/>
      <c r="S14" s="23"/>
      <c r="T14" s="23"/>
    </row>
    <row r="15" spans="1:20" x14ac:dyDescent="0.25">
      <c r="A15" s="14">
        <f t="shared" si="0"/>
        <v>10</v>
      </c>
      <c r="B15" s="1" t="s">
        <v>9</v>
      </c>
      <c r="C15" s="1" t="s">
        <v>10</v>
      </c>
      <c r="D15" s="3" t="s">
        <v>46</v>
      </c>
      <c r="E15" s="15">
        <v>13392.377</v>
      </c>
      <c r="F15" s="15">
        <v>13536.683999999999</v>
      </c>
      <c r="G15" s="15">
        <v>14412.484</v>
      </c>
      <c r="H15" s="15">
        <v>14831.459000000001</v>
      </c>
      <c r="I15" s="15">
        <v>15419.186</v>
      </c>
      <c r="J15" s="15">
        <v>16403.633000000002</v>
      </c>
      <c r="K15" s="15">
        <v>17052.167000000001</v>
      </c>
      <c r="L15" s="15">
        <v>17381.081999999999</v>
      </c>
      <c r="M15" s="15">
        <v>15592.845345215539</v>
      </c>
      <c r="N15" s="15">
        <v>16610.45713365962</v>
      </c>
      <c r="O15" s="15">
        <v>17108.77084766941</v>
      </c>
      <c r="P15" s="15">
        <v>17793.121681576187</v>
      </c>
      <c r="Q15" s="1"/>
      <c r="R15" s="1"/>
      <c r="S15" s="1"/>
      <c r="T15" s="1"/>
    </row>
    <row r="16" spans="1:20" x14ac:dyDescent="0.25">
      <c r="A16" s="14">
        <f t="shared" si="0"/>
        <v>11</v>
      </c>
      <c r="B16" s="1" t="s">
        <v>11</v>
      </c>
      <c r="C16" s="1" t="s">
        <v>12</v>
      </c>
      <c r="D16" s="3" t="s">
        <v>46</v>
      </c>
      <c r="E16" s="15">
        <v>14324.067999999999</v>
      </c>
      <c r="F16" s="15">
        <v>14376.5</v>
      </c>
      <c r="G16" s="15">
        <v>14804.76</v>
      </c>
      <c r="H16" s="15">
        <v>15053.431</v>
      </c>
      <c r="I16" s="15">
        <v>15627.544</v>
      </c>
      <c r="J16" s="15">
        <v>16933.803</v>
      </c>
      <c r="K16" s="15">
        <v>18018.27</v>
      </c>
      <c r="L16" s="15">
        <v>18433.698</v>
      </c>
      <c r="M16" s="15">
        <v>16320.571195846367</v>
      </c>
      <c r="N16" s="15">
        <v>17432.877593683108</v>
      </c>
      <c r="O16" s="15">
        <v>17985.969323780573</v>
      </c>
      <c r="P16" s="15">
        <v>18597.704912752281</v>
      </c>
      <c r="Q16" s="1"/>
      <c r="R16" s="1"/>
      <c r="S16" s="1"/>
      <c r="T16" s="1"/>
    </row>
    <row r="17" spans="1:20" x14ac:dyDescent="0.25">
      <c r="A17" s="18"/>
      <c r="B17" s="19" t="s">
        <v>60</v>
      </c>
      <c r="C17" s="19" t="s">
        <v>61</v>
      </c>
      <c r="D17" s="20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21"/>
      <c r="R17" s="21"/>
      <c r="S17" s="21"/>
      <c r="T17" s="21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51</v>
      </c>
      <c r="E18" s="16">
        <v>3.6664095823901448</v>
      </c>
      <c r="F18" s="16">
        <v>5.6484472885410781</v>
      </c>
      <c r="G18" s="16">
        <v>1.0591659144148196</v>
      </c>
      <c r="H18" s="16">
        <v>2.5287058763011032</v>
      </c>
      <c r="I18" s="16">
        <v>1.5046013739095372</v>
      </c>
      <c r="J18" s="16">
        <v>3.1073499492221686</v>
      </c>
      <c r="K18" s="16">
        <v>4.2430374806775859</v>
      </c>
      <c r="L18" s="16">
        <v>2.8978342997433799</v>
      </c>
      <c r="M18" s="16">
        <v>-7.4610626601627104</v>
      </c>
      <c r="N18" s="16">
        <v>4.4998003197993341</v>
      </c>
      <c r="O18" s="16">
        <v>3</v>
      </c>
      <c r="P18" s="16">
        <v>3</v>
      </c>
      <c r="Q18" s="1"/>
      <c r="R18" s="1"/>
      <c r="S18" s="1"/>
      <c r="T18" s="1"/>
    </row>
    <row r="19" spans="1:20" s="48" customFormat="1" x14ac:dyDescent="0.25">
      <c r="A19" s="47">
        <f t="shared" ref="A19:A24" si="1">A18+1</f>
        <v>13</v>
      </c>
      <c r="B19" s="23" t="s">
        <v>56</v>
      </c>
      <c r="C19" s="23" t="s">
        <v>5</v>
      </c>
      <c r="D19" s="46" t="s">
        <v>51</v>
      </c>
      <c r="E19" s="45">
        <v>0.46264576754124676</v>
      </c>
      <c r="F19" s="45">
        <v>1.2594793422294686</v>
      </c>
      <c r="G19" s="45">
        <v>2.1202464726961807</v>
      </c>
      <c r="H19" s="45">
        <v>2.9365274476498087</v>
      </c>
      <c r="I19" s="45">
        <v>3.1565779292579919</v>
      </c>
      <c r="J19" s="45">
        <v>3.3498778020859561</v>
      </c>
      <c r="K19" s="45">
        <v>4.0222195662911702</v>
      </c>
      <c r="L19" s="45">
        <v>2.6329585501605521</v>
      </c>
      <c r="M19" s="45">
        <v>3.0773054999463341</v>
      </c>
      <c r="N19" s="45">
        <v>3.2386052095999958</v>
      </c>
      <c r="O19" s="45">
        <v>3.1386052095999957</v>
      </c>
      <c r="P19" s="45">
        <v>3.0386052095999956</v>
      </c>
      <c r="Q19" s="23"/>
      <c r="R19" s="23"/>
      <c r="S19" s="23"/>
      <c r="T19" s="23"/>
    </row>
    <row r="20" spans="1:20" s="48" customFormat="1" x14ac:dyDescent="0.25">
      <c r="A20" s="47">
        <f t="shared" si="1"/>
        <v>14</v>
      </c>
      <c r="B20" s="23" t="s">
        <v>57</v>
      </c>
      <c r="C20" s="23" t="s">
        <v>6</v>
      </c>
      <c r="D20" s="46" t="s">
        <v>51</v>
      </c>
      <c r="E20" s="45">
        <v>-0.91448422677498797</v>
      </c>
      <c r="F20" s="45">
        <v>-6.2437424989011561</v>
      </c>
      <c r="G20" s="45">
        <v>-4.3087661618656625</v>
      </c>
      <c r="H20" s="45">
        <v>2.0710156827751689</v>
      </c>
      <c r="I20" s="45">
        <v>1.0604338277120604</v>
      </c>
      <c r="J20" s="45">
        <v>11.615376719414556</v>
      </c>
      <c r="K20" s="45">
        <v>11.243656637330176</v>
      </c>
      <c r="L20" s="45">
        <v>1.2052346084830674</v>
      </c>
      <c r="M20" s="45">
        <v>-16.780441296234272</v>
      </c>
      <c r="N20" s="45">
        <v>9.3358022674552217</v>
      </c>
      <c r="O20" s="45">
        <v>3.9887151901944975</v>
      </c>
      <c r="P20" s="45">
        <v>1.9945740219095711</v>
      </c>
      <c r="Q20" s="23"/>
      <c r="R20" s="23"/>
      <c r="S20" s="23"/>
      <c r="T20" s="23"/>
    </row>
    <row r="21" spans="1:20" x14ac:dyDescent="0.25">
      <c r="A21" s="14">
        <f t="shared" si="1"/>
        <v>15</v>
      </c>
      <c r="B21" s="1" t="s">
        <v>58</v>
      </c>
      <c r="C21" s="1" t="s">
        <v>7</v>
      </c>
      <c r="D21" s="3" t="s">
        <v>51</v>
      </c>
      <c r="E21" s="16">
        <v>16.149505979405248</v>
      </c>
      <c r="F21" s="16">
        <v>-5.9262000249565716</v>
      </c>
      <c r="G21" s="16">
        <v>-0.31678505820997316</v>
      </c>
      <c r="H21" s="16">
        <v>-1.2134687615488815</v>
      </c>
      <c r="I21" s="16">
        <v>-8.1669134917398196</v>
      </c>
      <c r="J21" s="16">
        <v>11.323111130947794</v>
      </c>
      <c r="K21" s="16">
        <v>15.818971612852437</v>
      </c>
      <c r="L21" s="16">
        <v>3.0497527890885436</v>
      </c>
      <c r="M21" s="16">
        <v>-10.226674589909251</v>
      </c>
      <c r="N21" s="16">
        <v>7.8747792643678167</v>
      </c>
      <c r="O21" s="16">
        <v>4</v>
      </c>
      <c r="P21" s="16">
        <v>2</v>
      </c>
      <c r="Q21" s="1"/>
      <c r="R21" s="1"/>
      <c r="S21" s="1"/>
      <c r="T21" s="1"/>
    </row>
    <row r="22" spans="1:20" x14ac:dyDescent="0.25">
      <c r="A22" s="14">
        <f t="shared" si="1"/>
        <v>16</v>
      </c>
      <c r="B22" s="1" t="s">
        <v>59</v>
      </c>
      <c r="C22" s="1" t="s">
        <v>62</v>
      </c>
      <c r="D22" s="3" t="s">
        <v>63</v>
      </c>
      <c r="E22" s="46" t="s">
        <v>63</v>
      </c>
      <c r="F22" s="46" t="s">
        <v>63</v>
      </c>
      <c r="G22" s="46" t="s">
        <v>63</v>
      </c>
      <c r="H22" s="46" t="s">
        <v>63</v>
      </c>
      <c r="I22" s="46" t="s">
        <v>63</v>
      </c>
      <c r="J22" s="46" t="s">
        <v>63</v>
      </c>
      <c r="K22" s="46" t="s">
        <v>63</v>
      </c>
      <c r="L22" s="46" t="s">
        <v>63</v>
      </c>
      <c r="M22" s="46" t="s">
        <v>63</v>
      </c>
      <c r="N22" s="46" t="s">
        <v>63</v>
      </c>
      <c r="O22" s="46" t="s">
        <v>63</v>
      </c>
      <c r="P22" s="46" t="s">
        <v>63</v>
      </c>
      <c r="Q22" s="1"/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51</v>
      </c>
      <c r="E23" s="16">
        <v>9.7791249131923479</v>
      </c>
      <c r="F23" s="16">
        <v>1.0775308968676569</v>
      </c>
      <c r="G23" s="16">
        <v>6.469826731568844</v>
      </c>
      <c r="H23" s="16">
        <v>2.9070283790080964</v>
      </c>
      <c r="I23" s="16">
        <v>3.9627052200326318</v>
      </c>
      <c r="J23" s="16">
        <v>6.3845588217173059</v>
      </c>
      <c r="K23" s="16">
        <v>3.9535997909731435</v>
      </c>
      <c r="L23" s="16">
        <v>1.9288750808035076</v>
      </c>
      <c r="M23" s="16">
        <v>-10.288408136987435</v>
      </c>
      <c r="N23" s="16">
        <v>6.5261455873819756</v>
      </c>
      <c r="O23" s="16">
        <v>3</v>
      </c>
      <c r="P23" s="16">
        <v>4</v>
      </c>
      <c r="Q23" s="1"/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51</v>
      </c>
      <c r="E24" s="16">
        <v>5.3811521951457735</v>
      </c>
      <c r="F24" s="16">
        <v>0.36604126704789053</v>
      </c>
      <c r="G24" s="16">
        <v>2.9788891593920681</v>
      </c>
      <c r="H24" s="16">
        <v>1.6796692415142189</v>
      </c>
      <c r="I24" s="16">
        <v>3.8138348659518186</v>
      </c>
      <c r="J24" s="16">
        <v>8.3586966704429102</v>
      </c>
      <c r="K24" s="16">
        <v>6.4041550501089404</v>
      </c>
      <c r="L24" s="16">
        <v>2.3055931562797127</v>
      </c>
      <c r="M24" s="16">
        <v>-11.463390602111602</v>
      </c>
      <c r="N24" s="16">
        <v>6.8153643919020936</v>
      </c>
      <c r="O24" s="16">
        <v>3.1726932465692386</v>
      </c>
      <c r="P24" s="16">
        <v>3.4011822101958558</v>
      </c>
      <c r="Q24" s="1"/>
      <c r="R24" s="1"/>
      <c r="S24" s="1"/>
      <c r="T24" s="1"/>
    </row>
    <row r="25" spans="1:20" x14ac:dyDescent="0.25">
      <c r="A25" s="18"/>
      <c r="B25" s="19" t="s">
        <v>64</v>
      </c>
      <c r="C25" s="19" t="s">
        <v>65</v>
      </c>
      <c r="D25" s="20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21"/>
      <c r="R25" s="21"/>
      <c r="S25" s="21"/>
      <c r="T25" s="21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46</v>
      </c>
      <c r="E26" s="15">
        <v>13339.553</v>
      </c>
      <c r="F26" s="15">
        <v>14106.819</v>
      </c>
      <c r="G26" s="15">
        <v>14494.805</v>
      </c>
      <c r="H26" s="15">
        <v>14709.411</v>
      </c>
      <c r="I26" s="15">
        <v>15088.021000000001</v>
      </c>
      <c r="J26" s="15">
        <v>16030.459000000001</v>
      </c>
      <c r="K26" s="15">
        <v>17172.596000000001</v>
      </c>
      <c r="L26" s="15">
        <v>18181.626</v>
      </c>
      <c r="M26" s="15">
        <v>16825.083491503563</v>
      </c>
      <c r="N26" s="15">
        <v>17793.164796087876</v>
      </c>
      <c r="O26" s="15">
        <v>18693.498934769923</v>
      </c>
      <c r="P26" s="15">
        <v>19639.38998086928</v>
      </c>
      <c r="Q26" s="1"/>
      <c r="R26" s="1"/>
      <c r="S26" s="1"/>
      <c r="T26" s="1"/>
    </row>
    <row r="27" spans="1:20" s="48" customFormat="1" x14ac:dyDescent="0.25">
      <c r="A27" s="47">
        <f t="shared" ref="A27:A32" si="2">A26+1</f>
        <v>20</v>
      </c>
      <c r="B27" s="23" t="s">
        <v>56</v>
      </c>
      <c r="C27" s="23" t="s">
        <v>5</v>
      </c>
      <c r="D27" s="46" t="s">
        <v>46</v>
      </c>
      <c r="E27" s="44">
        <v>3829.7330000000002</v>
      </c>
      <c r="F27" s="44">
        <v>4038.2489999999998</v>
      </c>
      <c r="G27" s="44">
        <v>4164.5879999999997</v>
      </c>
      <c r="H27" s="44">
        <v>4434.1689999999999</v>
      </c>
      <c r="I27" s="44">
        <v>4556.7529999999997</v>
      </c>
      <c r="J27" s="44">
        <v>4889.4269999999997</v>
      </c>
      <c r="K27" s="44">
        <v>5269.9679999999998</v>
      </c>
      <c r="L27" s="44">
        <v>5560.174</v>
      </c>
      <c r="M27" s="44">
        <v>5994.7</v>
      </c>
      <c r="N27" s="44">
        <v>6092.9</v>
      </c>
      <c r="O27" s="44">
        <v>6236.1</v>
      </c>
      <c r="P27" s="44">
        <v>6240.2</v>
      </c>
      <c r="Q27" s="23"/>
      <c r="R27" s="23"/>
      <c r="S27" s="23"/>
      <c r="T27" s="23"/>
    </row>
    <row r="28" spans="1:20" s="48" customFormat="1" x14ac:dyDescent="0.25">
      <c r="A28" s="47">
        <f t="shared" si="2"/>
        <v>21</v>
      </c>
      <c r="B28" s="23" t="s">
        <v>57</v>
      </c>
      <c r="C28" s="23" t="s">
        <v>6</v>
      </c>
      <c r="D28" s="46" t="s">
        <v>46</v>
      </c>
      <c r="E28" s="44">
        <v>5729.0940000000001</v>
      </c>
      <c r="F28" s="44">
        <v>5466.8389999999999</v>
      </c>
      <c r="G28" s="44">
        <v>5476.3459999999995</v>
      </c>
      <c r="H28" s="44">
        <v>5504.3499999999995</v>
      </c>
      <c r="I28" s="44">
        <v>5181.5659999999998</v>
      </c>
      <c r="J28" s="44">
        <v>5836.13</v>
      </c>
      <c r="K28" s="44">
        <v>6667.4610000000002</v>
      </c>
      <c r="L28" s="44">
        <v>6717.0410000000002</v>
      </c>
      <c r="M28" s="44">
        <v>5086.8016091174222</v>
      </c>
      <c r="N28" s="44">
        <v>6018.1487893688536</v>
      </c>
      <c r="O28" s="44">
        <v>6817.3652319614812</v>
      </c>
      <c r="P28" s="44">
        <v>7670.4731396860416</v>
      </c>
      <c r="Q28" s="23"/>
      <c r="R28" s="23"/>
      <c r="S28" s="23"/>
      <c r="T28" s="23"/>
    </row>
    <row r="29" spans="1:20" s="48" customFormat="1" x14ac:dyDescent="0.25">
      <c r="A29" s="47">
        <f t="shared" si="2"/>
        <v>22</v>
      </c>
      <c r="B29" s="23" t="s">
        <v>58</v>
      </c>
      <c r="C29" s="23" t="s">
        <v>7</v>
      </c>
      <c r="D29" s="46" t="s">
        <v>46</v>
      </c>
      <c r="E29" s="44">
        <v>5540.2030000000004</v>
      </c>
      <c r="F29" s="44">
        <v>5276.1030000000001</v>
      </c>
      <c r="G29" s="44">
        <v>5338.3389999999999</v>
      </c>
      <c r="H29" s="44">
        <v>5367.4989999999998</v>
      </c>
      <c r="I29" s="44">
        <v>4898.6149999999998</v>
      </c>
      <c r="J29" s="44">
        <v>5554.1239999999998</v>
      </c>
      <c r="K29" s="44">
        <v>6553.8090000000002</v>
      </c>
      <c r="L29" s="44">
        <v>6966.0190000000002</v>
      </c>
      <c r="M29" s="44">
        <v>6253.6269049987504</v>
      </c>
      <c r="N29" s="44">
        <v>7015.9296685759</v>
      </c>
      <c r="O29" s="44">
        <v>7661.3951980848824</v>
      </c>
      <c r="P29" s="44">
        <v>8205.3542571489106</v>
      </c>
      <c r="Q29" s="23"/>
      <c r="R29" s="23"/>
      <c r="S29" s="23"/>
      <c r="T29" s="23"/>
    </row>
    <row r="30" spans="1:20" s="48" customFormat="1" x14ac:dyDescent="0.25">
      <c r="A30" s="47">
        <f t="shared" si="2"/>
        <v>23</v>
      </c>
      <c r="B30" s="23" t="s">
        <v>59</v>
      </c>
      <c r="C30" s="23" t="s">
        <v>62</v>
      </c>
      <c r="D30" s="46" t="s">
        <v>46</v>
      </c>
      <c r="E30" s="44">
        <v>188.89099999999999</v>
      </c>
      <c r="F30" s="44">
        <v>190.73599999999999</v>
      </c>
      <c r="G30" s="44">
        <v>138.00700000000001</v>
      </c>
      <c r="H30" s="44">
        <v>136.851</v>
      </c>
      <c r="I30" s="44">
        <v>282.95100000000002</v>
      </c>
      <c r="J30" s="44">
        <v>282.00599999999997</v>
      </c>
      <c r="K30" s="44">
        <v>113.652</v>
      </c>
      <c r="L30" s="44">
        <v>-248.97800000000001</v>
      </c>
      <c r="M30" s="44">
        <v>-1166.8252958813282</v>
      </c>
      <c r="N30" s="44">
        <v>-997.78087920704638</v>
      </c>
      <c r="O30" s="44">
        <v>-844.02996612340121</v>
      </c>
      <c r="P30" s="44">
        <v>-534.88111746286904</v>
      </c>
      <c r="Q30" s="23"/>
      <c r="R30" s="23"/>
      <c r="S30" s="23"/>
      <c r="T30" s="23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46</v>
      </c>
      <c r="E31" s="15">
        <v>13417.954</v>
      </c>
      <c r="F31" s="15">
        <v>13741.236999999999</v>
      </c>
      <c r="G31" s="15">
        <v>14476.868</v>
      </c>
      <c r="H31" s="15">
        <v>14831.459000000001</v>
      </c>
      <c r="I31" s="15">
        <v>15144.263000000001</v>
      </c>
      <c r="J31" s="15">
        <v>16648.516</v>
      </c>
      <c r="K31" s="15">
        <v>17870.755000000001</v>
      </c>
      <c r="L31" s="15">
        <v>18256.792000000001</v>
      </c>
      <c r="M31" s="15">
        <v>15559.535790003172</v>
      </c>
      <c r="N31" s="15">
        <v>16757.29845961176</v>
      </c>
      <c r="O31" s="15">
        <v>17536.177692014513</v>
      </c>
      <c r="P31" s="15">
        <v>18529.426796490217</v>
      </c>
      <c r="Q31" s="1"/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46</v>
      </c>
      <c r="E32" s="15">
        <v>14391.172</v>
      </c>
      <c r="F32" s="15">
        <v>14550.130999999999</v>
      </c>
      <c r="G32" s="15">
        <v>14958.441000000001</v>
      </c>
      <c r="H32" s="15">
        <v>15053.431</v>
      </c>
      <c r="I32" s="15">
        <v>14897.966</v>
      </c>
      <c r="J32" s="15">
        <v>16606.699000000001</v>
      </c>
      <c r="K32" s="15">
        <v>17924.73</v>
      </c>
      <c r="L32" s="15">
        <v>18239.545999999998</v>
      </c>
      <c r="M32" s="15">
        <v>15260.498440079926</v>
      </c>
      <c r="N32" s="15">
        <v>16626.568157127746</v>
      </c>
      <c r="O32" s="15">
        <v>17668.700507050722</v>
      </c>
      <c r="P32" s="15">
        <v>18817.734561633395</v>
      </c>
      <c r="Q32" s="1"/>
      <c r="R32" s="1"/>
      <c r="S32" s="1"/>
      <c r="T32" s="1"/>
    </row>
    <row r="33" spans="1:20" x14ac:dyDescent="0.25">
      <c r="A33" s="11"/>
      <c r="B33" s="12" t="s">
        <v>66</v>
      </c>
      <c r="C33" s="12" t="s">
        <v>67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"/>
      <c r="R33" s="1"/>
      <c r="S33" s="1"/>
      <c r="T33" s="1"/>
    </row>
    <row r="34" spans="1:20" x14ac:dyDescent="0.25">
      <c r="A34" s="14">
        <f>A32+1</f>
        <v>26</v>
      </c>
      <c r="B34" s="1" t="s">
        <v>68</v>
      </c>
      <c r="C34" s="1" t="s">
        <v>69</v>
      </c>
      <c r="D34" s="3" t="s">
        <v>51</v>
      </c>
      <c r="E34" s="16">
        <v>3.6192500442616193</v>
      </c>
      <c r="F34" s="16">
        <v>1.6377213439928653</v>
      </c>
      <c r="G34" s="16">
        <v>1.7832901493878239</v>
      </c>
      <c r="H34" s="16">
        <v>2.2196156723879312E-3</v>
      </c>
      <c r="I34" s="16">
        <v>0.85847001318934701</v>
      </c>
      <c r="J34" s="16">
        <v>2.9805937996325156</v>
      </c>
      <c r="K34" s="16">
        <v>3.9718521338361228</v>
      </c>
      <c r="L34" s="16">
        <v>2.631955998938551</v>
      </c>
      <c r="M34" s="16">
        <v>-0.48385709455469339</v>
      </c>
      <c r="N34" s="16">
        <v>1.3173901167591282</v>
      </c>
      <c r="O34" s="16">
        <v>2.0448030066311276</v>
      </c>
      <c r="P34" s="16">
        <v>2.0227352783276871</v>
      </c>
      <c r="Q34" s="1"/>
      <c r="R34" s="1"/>
      <c r="S34" s="1"/>
      <c r="T34" s="1"/>
    </row>
    <row r="35" spans="1:20" x14ac:dyDescent="0.25">
      <c r="A35" s="14">
        <f>A34+1</f>
        <v>27</v>
      </c>
      <c r="B35" s="1" t="s">
        <v>70</v>
      </c>
      <c r="C35" s="1" t="s">
        <v>71</v>
      </c>
      <c r="D35" s="3" t="s">
        <v>51</v>
      </c>
      <c r="E35" s="16">
        <v>3.2150605248533566</v>
      </c>
      <c r="F35" s="16">
        <v>9.7838290712942921E-2</v>
      </c>
      <c r="G35" s="16">
        <v>1.6734530867602331</v>
      </c>
      <c r="H35" s="16">
        <v>-1.0222835008818549</v>
      </c>
      <c r="I35" s="16">
        <v>1.0534783666624747</v>
      </c>
      <c r="J35" s="16">
        <v>3.0443189007689284</v>
      </c>
      <c r="K35" s="16">
        <v>2.7644583847897195</v>
      </c>
      <c r="L35" s="16">
        <v>2.8941142304581575</v>
      </c>
      <c r="M35" s="16">
        <v>0</v>
      </c>
      <c r="N35" s="16">
        <v>1.2</v>
      </c>
      <c r="O35" s="16">
        <v>2</v>
      </c>
      <c r="P35" s="16">
        <v>2</v>
      </c>
      <c r="Q35" s="1"/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72</v>
      </c>
      <c r="C36" s="1" t="s">
        <v>73</v>
      </c>
      <c r="D36" s="3" t="s">
        <v>51</v>
      </c>
      <c r="E36" s="16">
        <v>2.4804506257411134</v>
      </c>
      <c r="F36" s="16">
        <v>4.1331263323281604</v>
      </c>
      <c r="G36" s="16">
        <v>0.98737762533231432</v>
      </c>
      <c r="H36" s="16">
        <v>3.4357540289699671</v>
      </c>
      <c r="I36" s="16">
        <v>-0.38004983235089185</v>
      </c>
      <c r="J36" s="16">
        <v>3.822745871816096</v>
      </c>
      <c r="K36" s="16">
        <v>3.6153015937691464</v>
      </c>
      <c r="L36" s="16">
        <v>2.800104514630263</v>
      </c>
      <c r="M36" s="16">
        <v>4.5962258473567204</v>
      </c>
      <c r="N36" s="16">
        <v>-1.550283965264768</v>
      </c>
      <c r="O36" s="16">
        <v>-0.76433907226302722</v>
      </c>
      <c r="P36" s="16">
        <v>-2.8851894723926677</v>
      </c>
      <c r="Q36" s="1"/>
      <c r="R36" s="1"/>
      <c r="S36" s="1"/>
      <c r="T36" s="1"/>
    </row>
    <row r="37" spans="1:20" x14ac:dyDescent="0.25">
      <c r="A37" s="14">
        <f t="shared" si="3"/>
        <v>29</v>
      </c>
      <c r="B37" s="1" t="s">
        <v>74</v>
      </c>
      <c r="C37" s="1" t="s">
        <v>75</v>
      </c>
      <c r="D37" s="3" t="s">
        <v>51</v>
      </c>
      <c r="E37" s="16">
        <v>12.420252480221848</v>
      </c>
      <c r="F37" s="16">
        <v>1.7771001792467302</v>
      </c>
      <c r="G37" s="16">
        <v>4.6845139690077531</v>
      </c>
      <c r="H37" s="16">
        <v>-1.5280075384216047</v>
      </c>
      <c r="I37" s="16">
        <v>-6.8519355660948378</v>
      </c>
      <c r="J37" s="16">
        <v>0.91132148344298969</v>
      </c>
      <c r="K37" s="16">
        <v>2.6975944301750587</v>
      </c>
      <c r="L37" s="16">
        <v>-0.45612582349819775</v>
      </c>
      <c r="M37" s="16">
        <v>-9</v>
      </c>
      <c r="N37" s="16">
        <v>8.2070917523702711</v>
      </c>
      <c r="O37" s="16">
        <v>8.9349976098295443</v>
      </c>
      <c r="P37" s="16">
        <v>10.313464332336393</v>
      </c>
      <c r="Q37" s="1"/>
      <c r="R37" s="1"/>
      <c r="S37" s="1"/>
      <c r="T37" s="1"/>
    </row>
    <row r="38" spans="1:20" x14ac:dyDescent="0.25">
      <c r="A38" s="14">
        <f t="shared" si="3"/>
        <v>30</v>
      </c>
      <c r="B38" s="1" t="s">
        <v>76</v>
      </c>
      <c r="C38" s="1" t="s">
        <v>77</v>
      </c>
      <c r="D38" s="3" t="s">
        <v>51</v>
      </c>
      <c r="E38" s="16">
        <v>6.6402516701663359</v>
      </c>
      <c r="F38" s="16">
        <v>1.2322524285375209</v>
      </c>
      <c r="G38" s="16">
        <v>1.5011231256731037</v>
      </c>
      <c r="H38" s="16">
        <v>1.7813218680941674</v>
      </c>
      <c r="I38" s="16">
        <v>-0.61927638492720405</v>
      </c>
      <c r="J38" s="16">
        <v>1.849037337142164</v>
      </c>
      <c r="K38" s="16">
        <v>1.8822446192168059</v>
      </c>
      <c r="L38" s="16">
        <v>3.1439882009152598</v>
      </c>
      <c r="M38" s="16">
        <v>0</v>
      </c>
      <c r="N38" s="16">
        <v>4</v>
      </c>
      <c r="O38" s="16">
        <v>5</v>
      </c>
      <c r="P38" s="16">
        <v>5</v>
      </c>
      <c r="Q38" s="1"/>
      <c r="R38" s="1"/>
      <c r="S38" s="1"/>
      <c r="T38" s="1"/>
    </row>
    <row r="39" spans="1:20" x14ac:dyDescent="0.25">
      <c r="A39" s="14">
        <f t="shared" si="3"/>
        <v>31</v>
      </c>
      <c r="B39" s="1" t="s">
        <v>78</v>
      </c>
      <c r="C39" s="1" t="s">
        <v>79</v>
      </c>
      <c r="D39" s="3" t="s">
        <v>63</v>
      </c>
      <c r="E39" s="3" t="s">
        <v>63</v>
      </c>
      <c r="F39" s="3" t="s">
        <v>63</v>
      </c>
      <c r="G39" s="3" t="s">
        <v>63</v>
      </c>
      <c r="H39" s="3" t="s">
        <v>63</v>
      </c>
      <c r="I39" s="3" t="s">
        <v>63</v>
      </c>
      <c r="J39" s="3" t="s">
        <v>63</v>
      </c>
      <c r="K39" s="3" t="s">
        <v>63</v>
      </c>
      <c r="L39" s="3" t="s">
        <v>63</v>
      </c>
      <c r="M39" s="3" t="s">
        <v>63</v>
      </c>
      <c r="N39" s="3" t="s">
        <v>63</v>
      </c>
      <c r="O39" s="3" t="s">
        <v>63</v>
      </c>
      <c r="P39" s="3" t="s">
        <v>63</v>
      </c>
      <c r="Q39" s="1"/>
      <c r="R39" s="1"/>
      <c r="S39" s="1"/>
      <c r="T39" s="1"/>
    </row>
    <row r="40" spans="1:20" x14ac:dyDescent="0.25">
      <c r="A40" s="14">
        <f t="shared" si="3"/>
        <v>32</v>
      </c>
      <c r="B40" s="1" t="s">
        <v>80</v>
      </c>
      <c r="C40" s="1" t="s">
        <v>81</v>
      </c>
      <c r="D40" s="3" t="s">
        <v>51</v>
      </c>
      <c r="E40" s="16">
        <v>4.1257866776821999</v>
      </c>
      <c r="F40" s="16">
        <v>1.3176030796590652</v>
      </c>
      <c r="G40" s="16">
        <v>-1.0485330197809901</v>
      </c>
      <c r="H40" s="16">
        <v>-0.44473707987113187</v>
      </c>
      <c r="I40" s="16">
        <v>-1.7829929543621716</v>
      </c>
      <c r="J40" s="16">
        <v>3.3353197911042116</v>
      </c>
      <c r="K40" s="16">
        <v>3.2589822053271149</v>
      </c>
      <c r="L40" s="16">
        <v>0.22690868689265642</v>
      </c>
      <c r="M40" s="16">
        <v>-5</v>
      </c>
      <c r="N40" s="16">
        <v>1.1000000000000001</v>
      </c>
      <c r="O40" s="16">
        <v>1.6</v>
      </c>
      <c r="P40" s="16">
        <v>1.6</v>
      </c>
      <c r="Q40" s="1"/>
      <c r="R40" s="1"/>
      <c r="S40" s="1"/>
      <c r="T40" s="1"/>
    </row>
    <row r="41" spans="1:20" x14ac:dyDescent="0.25">
      <c r="A41" s="14">
        <f t="shared" si="3"/>
        <v>33</v>
      </c>
      <c r="B41" s="1" t="s">
        <v>82</v>
      </c>
      <c r="C41" s="1" t="s">
        <v>83</v>
      </c>
      <c r="D41" s="3" t="s">
        <v>51</v>
      </c>
      <c r="E41" s="16">
        <v>7.1164522677603657</v>
      </c>
      <c r="F41" s="16">
        <v>0.73582441248684916</v>
      </c>
      <c r="G41" s="16">
        <v>-0.16766555842026776</v>
      </c>
      <c r="H41" s="16">
        <v>-1.0273864769731063</v>
      </c>
      <c r="I41" s="16">
        <v>-4.6685390871399903</v>
      </c>
      <c r="J41" s="16">
        <v>2.8709054728934831</v>
      </c>
      <c r="K41" s="16">
        <v>1.4403458457478564</v>
      </c>
      <c r="L41" s="16">
        <v>-0.5368924687721659</v>
      </c>
      <c r="M41" s="16">
        <v>-5.5</v>
      </c>
      <c r="N41" s="16">
        <v>2</v>
      </c>
      <c r="O41" s="16">
        <v>3</v>
      </c>
      <c r="P41" s="16">
        <v>3</v>
      </c>
      <c r="Q41" s="1"/>
      <c r="R41" s="1"/>
      <c r="S41" s="1"/>
      <c r="T41" s="1"/>
    </row>
    <row r="42" spans="1:20" x14ac:dyDescent="0.25">
      <c r="A42" s="11"/>
      <c r="B42" s="12" t="s">
        <v>84</v>
      </c>
      <c r="C42" s="12" t="s">
        <v>85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"/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51</v>
      </c>
      <c r="E43" s="16">
        <v>2.1818432404665318</v>
      </c>
      <c r="F43" s="16">
        <v>3.346233061336553</v>
      </c>
      <c r="G43" s="16">
        <v>0.64782800197138113</v>
      </c>
      <c r="H43" s="16">
        <v>1.5336661327063599</v>
      </c>
      <c r="I43" s="16">
        <v>0.90607701421262776</v>
      </c>
      <c r="J43" s="16">
        <v>1.866308886731763</v>
      </c>
      <c r="K43" s="16">
        <v>2.5317194562664684</v>
      </c>
      <c r="L43" s="16">
        <v>1.7283758913637994</v>
      </c>
      <c r="M43" s="16">
        <v>-4.4805522709100742</v>
      </c>
      <c r="N43" s="16">
        <v>2.6888443487995612</v>
      </c>
      <c r="O43" s="16">
        <v>1.7823869474715062</v>
      </c>
      <c r="P43" s="16">
        <v>1.7798009016759679</v>
      </c>
      <c r="Q43" s="1"/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56</v>
      </c>
      <c r="C44" s="1" t="s">
        <v>5</v>
      </c>
      <c r="D44" s="3" t="s">
        <v>51</v>
      </c>
      <c r="E44" s="16">
        <v>8.8074220711408718E-2</v>
      </c>
      <c r="F44" s="16">
        <v>0.23131423448201038</v>
      </c>
      <c r="G44" s="16">
        <v>0.38533534411829012</v>
      </c>
      <c r="H44" s="16">
        <v>0.53476071470302777</v>
      </c>
      <c r="I44" s="16">
        <v>0.57302970172020595</v>
      </c>
      <c r="J44" s="16">
        <v>0.61638275265898423</v>
      </c>
      <c r="K44" s="16">
        <v>0.73697538588643041</v>
      </c>
      <c r="L44" s="16">
        <v>0.48121175747991923</v>
      </c>
      <c r="M44" s="16">
        <v>0.56481945119837107</v>
      </c>
      <c r="N44" s="16">
        <v>0.65883573995424871</v>
      </c>
      <c r="O44" s="16">
        <v>0.62717800219970299</v>
      </c>
      <c r="P44" s="16">
        <v>0.60713023716241998</v>
      </c>
      <c r="Q44" s="1"/>
      <c r="R44" s="1"/>
      <c r="S44" s="1"/>
      <c r="T44" s="1"/>
    </row>
    <row r="45" spans="1:20" x14ac:dyDescent="0.25">
      <c r="A45" s="14">
        <f t="shared" si="4"/>
        <v>36</v>
      </c>
      <c r="B45" s="1" t="s">
        <v>57</v>
      </c>
      <c r="C45" s="1" t="s">
        <v>6</v>
      </c>
      <c r="D45" s="3" t="s">
        <v>51</v>
      </c>
      <c r="E45" s="16">
        <v>-0.25468710352197577</v>
      </c>
      <c r="F45" s="16">
        <v>-1.6545975484138831</v>
      </c>
      <c r="G45" s="16">
        <v>-1.0461791904782443</v>
      </c>
      <c r="H45" s="16">
        <v>0.47213888897812778</v>
      </c>
      <c r="I45" s="16">
        <v>0.23896707597031117</v>
      </c>
      <c r="J45" s="16">
        <v>2.5991594510030271</v>
      </c>
      <c r="K45" s="16">
        <v>2.7057455670046124</v>
      </c>
      <c r="L45" s="16">
        <v>0.30938917445255093</v>
      </c>
      <c r="M45" s="16">
        <v>-4.2657937034508189</v>
      </c>
      <c r="N45" s="16">
        <v>2.1236873284973798</v>
      </c>
      <c r="O45" s="16">
        <v>0.94390266335063178</v>
      </c>
      <c r="P45" s="16">
        <v>0.47584198634694591</v>
      </c>
      <c r="Q45" s="1"/>
      <c r="R45" s="1"/>
      <c r="S45" s="1"/>
      <c r="T45" s="1"/>
    </row>
    <row r="46" spans="1:20" x14ac:dyDescent="0.25">
      <c r="A46" s="14">
        <f t="shared" si="4"/>
        <v>37</v>
      </c>
      <c r="B46" s="1" t="s">
        <v>58</v>
      </c>
      <c r="C46" s="1" t="s">
        <v>7</v>
      </c>
      <c r="D46" s="3" t="s">
        <v>51</v>
      </c>
      <c r="E46" s="16">
        <v>3.6985801199717425</v>
      </c>
      <c r="F46" s="16">
        <v>-1.5138259489892769</v>
      </c>
      <c r="G46" s="16">
        <v>-7.4394102965111134E-2</v>
      </c>
      <c r="H46" s="16">
        <v>-0.27873117096599959</v>
      </c>
      <c r="I46" s="16">
        <v>-1.7946439687383406</v>
      </c>
      <c r="J46" s="16">
        <v>2.245170194135949</v>
      </c>
      <c r="K46" s="16">
        <v>3.3643626927397321</v>
      </c>
      <c r="L46" s="16">
        <v>0.72035700860789109</v>
      </c>
      <c r="M46" s="16">
        <v>-2.4357040346077481</v>
      </c>
      <c r="N46" s="16">
        <v>1.8104762485275769</v>
      </c>
      <c r="O46" s="16">
        <v>0.94390266335063211</v>
      </c>
      <c r="P46" s="16">
        <v>0.47584198634694319</v>
      </c>
      <c r="Q46" s="1"/>
      <c r="R46" s="1"/>
      <c r="S46" s="1"/>
      <c r="T46" s="1"/>
    </row>
    <row r="47" spans="1:20" x14ac:dyDescent="0.25">
      <c r="A47" s="14">
        <f t="shared" si="4"/>
        <v>38</v>
      </c>
      <c r="B47" s="1" t="s">
        <v>59</v>
      </c>
      <c r="C47" s="1" t="s">
        <v>62</v>
      </c>
      <c r="D47" s="3" t="s">
        <v>51</v>
      </c>
      <c r="E47" s="16">
        <v>-3.9532672234937198</v>
      </c>
      <c r="F47" s="16">
        <v>-0.14077159942460574</v>
      </c>
      <c r="G47" s="16">
        <v>-0.97178508751313442</v>
      </c>
      <c r="H47" s="16">
        <v>0.75087005994412515</v>
      </c>
      <c r="I47" s="16">
        <v>2.0336110447086506</v>
      </c>
      <c r="J47" s="16">
        <v>0.35398925686707849</v>
      </c>
      <c r="K47" s="16">
        <v>-0.65861712573511544</v>
      </c>
      <c r="L47" s="16">
        <v>-0.41096783415533705</v>
      </c>
      <c r="M47" s="16">
        <v>-1.8300896688430748</v>
      </c>
      <c r="N47" s="16">
        <v>0.31321107996980591</v>
      </c>
      <c r="O47" s="16">
        <v>0</v>
      </c>
      <c r="P47" s="16">
        <v>0</v>
      </c>
      <c r="Q47" s="1"/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51</v>
      </c>
      <c r="E48" s="16">
        <v>5.4770605081924826</v>
      </c>
      <c r="F48" s="16">
        <v>0.63621444403902505</v>
      </c>
      <c r="G48" s="16">
        <v>3.773345420561935</v>
      </c>
      <c r="H48" s="16">
        <v>1.7712130853363097</v>
      </c>
      <c r="I48" s="16">
        <v>2.4061573181220832</v>
      </c>
      <c r="J48" s="16">
        <v>3.9600866141101956</v>
      </c>
      <c r="K48" s="16">
        <v>2.5136269421255886</v>
      </c>
      <c r="L48" s="16">
        <v>1.2224486793807885</v>
      </c>
      <c r="M48" s="16">
        <v>-6.5032720795670347</v>
      </c>
      <c r="N48" s="16">
        <v>3.9792947805071424</v>
      </c>
      <c r="O48" s="16">
        <v>1.8540424769644481</v>
      </c>
      <c r="P48" s="16">
        <v>2.4684699559228731</v>
      </c>
      <c r="Q48" s="1"/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51</v>
      </c>
      <c r="E49" s="16">
        <v>-3.3580592158648881</v>
      </c>
      <c r="F49" s="16">
        <v>-0.23115992799971988</v>
      </c>
      <c r="G49" s="16">
        <v>-1.8451391982300205</v>
      </c>
      <c r="H49" s="16">
        <v>-1.0512544403452833</v>
      </c>
      <c r="I49" s="16">
        <v>-2.3504215330910836</v>
      </c>
      <c r="J49" s="16">
        <v>-5.2546239467040623</v>
      </c>
      <c r="K49" s="16">
        <v>-4.203242187836107</v>
      </c>
      <c r="L49" s="16">
        <v>-1.5439837343319838</v>
      </c>
      <c r="M49" s="16">
        <v>7.6847986027293693</v>
      </c>
      <c r="N49" s="16">
        <v>-4.3495909673020483</v>
      </c>
      <c r="O49" s="16">
        <v>-2.0578513744020985</v>
      </c>
      <c r="P49" s="16">
        <v>-2.2065450168665222</v>
      </c>
      <c r="Q49" s="1"/>
      <c r="R49" s="1"/>
      <c r="S49" s="1"/>
      <c r="T49" s="1"/>
    </row>
    <row r="50" spans="1:20" x14ac:dyDescent="0.25">
      <c r="A50" s="11"/>
      <c r="B50" s="12" t="s">
        <v>86</v>
      </c>
      <c r="C50" s="12" t="s">
        <v>87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"/>
      <c r="R50" s="1"/>
      <c r="S50" s="1"/>
      <c r="T50" s="1"/>
    </row>
    <row r="51" spans="1:20" x14ac:dyDescent="0.25">
      <c r="A51" s="14">
        <f>A49+1</f>
        <v>41</v>
      </c>
      <c r="B51" s="1" t="s">
        <v>88</v>
      </c>
      <c r="C51" s="1" t="s">
        <v>89</v>
      </c>
      <c r="D51" s="3" t="s">
        <v>51</v>
      </c>
      <c r="E51" s="16">
        <v>2.257891520435007</v>
      </c>
      <c r="F51" s="16">
        <v>-2.9515290628034929E-2</v>
      </c>
      <c r="G51" s="16">
        <v>0.62037009925921538</v>
      </c>
      <c r="H51" s="16">
        <v>0.17435438559476601</v>
      </c>
      <c r="I51" s="16">
        <v>0.14064476304021412</v>
      </c>
      <c r="J51" s="16">
        <v>2.930294902925823</v>
      </c>
      <c r="K51" s="16">
        <v>2.5344028482822409</v>
      </c>
      <c r="L51" s="16">
        <v>2.8115494557847853</v>
      </c>
      <c r="M51" s="16">
        <v>0.2</v>
      </c>
      <c r="N51" s="16">
        <v>1.2</v>
      </c>
      <c r="O51" s="16">
        <v>2</v>
      </c>
      <c r="P51" s="16">
        <v>2</v>
      </c>
      <c r="Q51" s="16"/>
      <c r="R51" s="1"/>
      <c r="S51" s="1"/>
      <c r="T51" s="1"/>
    </row>
    <row r="52" spans="1:20" x14ac:dyDescent="0.25">
      <c r="A52" s="11"/>
      <c r="B52" s="12" t="s">
        <v>90</v>
      </c>
      <c r="C52" s="12" t="s">
        <v>91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"/>
      <c r="R52" s="1"/>
      <c r="S52" s="1"/>
      <c r="T52" s="1"/>
    </row>
    <row r="53" spans="1:20" x14ac:dyDescent="0.25">
      <c r="A53" s="14">
        <f>A51+1</f>
        <v>42</v>
      </c>
      <c r="B53" s="1" t="s">
        <v>92</v>
      </c>
      <c r="C53" s="1" t="s">
        <v>14</v>
      </c>
      <c r="D53" s="3" t="s">
        <v>46</v>
      </c>
      <c r="E53" s="22">
        <v>11051.414000000001</v>
      </c>
      <c r="F53" s="22">
        <v>11093.419</v>
      </c>
      <c r="G53" s="22">
        <v>11015.165000000001</v>
      </c>
      <c r="H53" s="22">
        <v>10731.852999999999</v>
      </c>
      <c r="I53" s="22">
        <v>10526.944</v>
      </c>
      <c r="J53" s="22">
        <v>11194.579</v>
      </c>
      <c r="K53" s="22">
        <v>11590.842000000001</v>
      </c>
      <c r="L53" s="22">
        <v>11696.177</v>
      </c>
      <c r="M53" s="22">
        <v>10583.503718123526</v>
      </c>
      <c r="N53" s="22">
        <v>11567.351913776438</v>
      </c>
      <c r="O53" s="22">
        <v>12055.844409647803</v>
      </c>
      <c r="P53" s="22">
        <v>12753.167779409687</v>
      </c>
      <c r="Q53" s="1"/>
      <c r="R53" s="1"/>
      <c r="S53" s="1"/>
      <c r="T53" s="1"/>
    </row>
    <row r="54" spans="1:20" s="48" customFormat="1" x14ac:dyDescent="0.25">
      <c r="A54" s="47">
        <f>A53+1</f>
        <v>43</v>
      </c>
      <c r="B54" s="23" t="s">
        <v>13</v>
      </c>
      <c r="C54" s="23" t="s">
        <v>93</v>
      </c>
      <c r="D54" s="46" t="s">
        <v>46</v>
      </c>
      <c r="E54" s="44">
        <v>8734.2389999999996</v>
      </c>
      <c r="F54" s="44">
        <v>9402.9480000000003</v>
      </c>
      <c r="G54" s="44">
        <v>10070.014999999999</v>
      </c>
      <c r="H54" s="44">
        <v>10882.014000000001</v>
      </c>
      <c r="I54" s="44">
        <v>11597.305</v>
      </c>
      <c r="J54" s="44">
        <v>12515.367</v>
      </c>
      <c r="K54" s="44">
        <v>13969.243999999999</v>
      </c>
      <c r="L54" s="44">
        <v>15173.245000000001</v>
      </c>
      <c r="M54" s="44">
        <v>14361.24062961042</v>
      </c>
      <c r="N54" s="44">
        <v>14877.074929327502</v>
      </c>
      <c r="O54" s="44">
        <v>15777.137962551815</v>
      </c>
      <c r="P54" s="44">
        <v>16549.428865818725</v>
      </c>
      <c r="Q54" s="23"/>
      <c r="R54" s="23"/>
      <c r="S54" s="23"/>
      <c r="T54" s="23"/>
    </row>
    <row r="55" spans="1:20" x14ac:dyDescent="0.25">
      <c r="A55" s="14">
        <f>A54+1</f>
        <v>44</v>
      </c>
      <c r="B55" s="1" t="s">
        <v>94</v>
      </c>
      <c r="C55" s="1" t="s">
        <v>95</v>
      </c>
      <c r="D55" s="3" t="s">
        <v>46</v>
      </c>
      <c r="E55" s="15">
        <v>7242.2460000000001</v>
      </c>
      <c r="F55" s="15">
        <v>7784.1620000000003</v>
      </c>
      <c r="G55" s="15">
        <v>8377.982</v>
      </c>
      <c r="H55" s="15">
        <v>9064.4570000000003</v>
      </c>
      <c r="I55" s="15">
        <v>9620.4560000000001</v>
      </c>
      <c r="J55" s="15">
        <v>10383.044</v>
      </c>
      <c r="K55" s="15">
        <v>11505.731</v>
      </c>
      <c r="L55" s="15">
        <v>12465.95</v>
      </c>
      <c r="M55" s="15">
        <v>11798.827978240121</v>
      </c>
      <c r="N55" s="15">
        <v>12222.624245192783</v>
      </c>
      <c r="O55" s="15">
        <v>12962.093012026946</v>
      </c>
      <c r="P55" s="15">
        <v>13596.587464965665</v>
      </c>
      <c r="Q55" s="1"/>
      <c r="R55" s="1"/>
      <c r="S55" s="1"/>
      <c r="T55" s="1"/>
    </row>
    <row r="56" spans="1:20" x14ac:dyDescent="0.25">
      <c r="A56" s="14">
        <f>A55+1</f>
        <v>45</v>
      </c>
      <c r="B56" s="1" t="s">
        <v>96</v>
      </c>
      <c r="C56" s="1" t="s">
        <v>97</v>
      </c>
      <c r="D56" s="3" t="s">
        <v>46</v>
      </c>
      <c r="E56" s="15">
        <v>1491.9929999999999</v>
      </c>
      <c r="F56" s="15">
        <v>1618.7860000000001</v>
      </c>
      <c r="G56" s="15">
        <v>1692.0329999999999</v>
      </c>
      <c r="H56" s="15">
        <v>1817.557</v>
      </c>
      <c r="I56" s="15">
        <v>1976.8489999999999</v>
      </c>
      <c r="J56" s="15">
        <v>2132.3229999999999</v>
      </c>
      <c r="K56" s="15">
        <v>2463.5129999999999</v>
      </c>
      <c r="L56" s="15">
        <v>2707.2950000000001</v>
      </c>
      <c r="M56" s="15">
        <v>2562.4126513702995</v>
      </c>
      <c r="N56" s="15">
        <v>2654.4506841347188</v>
      </c>
      <c r="O56" s="15">
        <v>2815.0449505248689</v>
      </c>
      <c r="P56" s="15">
        <v>2952.8414008530613</v>
      </c>
      <c r="Q56" s="1"/>
      <c r="R56" s="1"/>
      <c r="S56" s="1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46</v>
      </c>
      <c r="E57" s="15">
        <v>2790.3470000000002</v>
      </c>
      <c r="F57" s="15">
        <v>2982.7910000000002</v>
      </c>
      <c r="G57" s="15">
        <v>3184.51</v>
      </c>
      <c r="H57" s="15">
        <v>3362.6469999999999</v>
      </c>
      <c r="I57" s="15">
        <v>3609.9810000000002</v>
      </c>
      <c r="J57" s="15">
        <v>3811.2950000000001</v>
      </c>
      <c r="K57" s="15">
        <v>4217.4219999999996</v>
      </c>
      <c r="L57" s="15">
        <v>4375.3220000000001</v>
      </c>
      <c r="M57" s="15">
        <v>3966.0186640738939</v>
      </c>
      <c r="N57" s="15">
        <v>4341.390642035326</v>
      </c>
      <c r="O57" s="15">
        <v>4571.8200132879592</v>
      </c>
      <c r="P57" s="15">
        <v>4790.7025940690319</v>
      </c>
      <c r="Q57" s="1"/>
      <c r="R57" s="1"/>
      <c r="S57" s="1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46</v>
      </c>
      <c r="E58" s="15">
        <v>650.83799999999997</v>
      </c>
      <c r="F58" s="15">
        <v>676.14499999999998</v>
      </c>
      <c r="G58" s="15">
        <v>615.52300000000002</v>
      </c>
      <c r="H58" s="15">
        <v>550.55600000000004</v>
      </c>
      <c r="I58" s="15">
        <v>661.59199999999998</v>
      </c>
      <c r="J58" s="15">
        <v>723.40700000000004</v>
      </c>
      <c r="K58" s="15">
        <v>721.45799999999997</v>
      </c>
      <c r="L58" s="15">
        <v>768.65700000000004</v>
      </c>
      <c r="M58" s="15">
        <v>705.14056126360583</v>
      </c>
      <c r="N58" s="15">
        <v>750.87359719851872</v>
      </c>
      <c r="O58" s="15">
        <v>790.36103379238</v>
      </c>
      <c r="P58" s="15">
        <v>831.54388388530356</v>
      </c>
      <c r="Q58" s="1"/>
      <c r="R58" s="1"/>
      <c r="S58" s="1"/>
      <c r="T58" s="1"/>
    </row>
    <row r="59" spans="1:20" x14ac:dyDescent="0.25">
      <c r="A59" s="11"/>
      <c r="B59" s="12" t="s">
        <v>98</v>
      </c>
      <c r="C59" s="12" t="s">
        <v>99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"/>
      <c r="R59" s="1"/>
      <c r="S59" s="1"/>
      <c r="T59" s="1"/>
    </row>
    <row r="60" spans="1:20" s="48" customFormat="1" x14ac:dyDescent="0.25">
      <c r="A60" s="25">
        <f>A58+1</f>
        <v>48</v>
      </c>
      <c r="B60" s="26" t="s">
        <v>100</v>
      </c>
      <c r="C60" s="26" t="s">
        <v>101</v>
      </c>
      <c r="D60" s="27" t="s">
        <v>102</v>
      </c>
      <c r="E60" s="28">
        <v>2044.8130000000001</v>
      </c>
      <c r="F60" s="28">
        <v>2023.825</v>
      </c>
      <c r="G60" s="28">
        <v>2001.4680000000001</v>
      </c>
      <c r="H60" s="28">
        <v>1986.096</v>
      </c>
      <c r="I60" s="28">
        <v>1968.9570000000001</v>
      </c>
      <c r="J60" s="28">
        <v>1950.116</v>
      </c>
      <c r="K60" s="28">
        <v>1934.3789999999999</v>
      </c>
      <c r="L60" s="28">
        <v>1917.2343687764019</v>
      </c>
      <c r="M60" s="28">
        <v>1899.8492004177497</v>
      </c>
      <c r="N60" s="28">
        <v>1882.9354200114913</v>
      </c>
      <c r="O60" s="28">
        <v>1867.8719366513992</v>
      </c>
      <c r="P60" s="28">
        <v>1852.928961158188</v>
      </c>
      <c r="Q60" s="23"/>
      <c r="R60" s="23"/>
      <c r="S60" s="23"/>
      <c r="T60" s="23"/>
    </row>
    <row r="61" spans="1:20" s="48" customFormat="1" x14ac:dyDescent="0.25">
      <c r="A61" s="25">
        <f>A60+1</f>
        <v>49</v>
      </c>
      <c r="B61" s="26" t="s">
        <v>103</v>
      </c>
      <c r="C61" s="26" t="s">
        <v>104</v>
      </c>
      <c r="D61" s="27" t="s">
        <v>51</v>
      </c>
      <c r="E61" s="29">
        <v>-1.44</v>
      </c>
      <c r="F61" s="29">
        <v>-1.0264019252616379</v>
      </c>
      <c r="G61" s="29">
        <v>-1.1046903758971212</v>
      </c>
      <c r="H61" s="29">
        <v>-0.76803626138415382</v>
      </c>
      <c r="I61" s="29">
        <v>-0.86294922299828158</v>
      </c>
      <c r="J61" s="29">
        <v>-0.95690256313368138</v>
      </c>
      <c r="K61" s="29">
        <v>-0.80697763620214857</v>
      </c>
      <c r="L61" s="29">
        <v>-0.8863118976993718</v>
      </c>
      <c r="M61" s="29">
        <v>-0.90678367975155538</v>
      </c>
      <c r="N61" s="29">
        <v>-0.8902696278493778</v>
      </c>
      <c r="O61" s="29">
        <v>-0.80000000000001137</v>
      </c>
      <c r="P61" s="29">
        <v>-0.79999999999999716</v>
      </c>
      <c r="Q61" s="23"/>
      <c r="R61" s="23"/>
      <c r="S61" s="23"/>
      <c r="T61" s="23"/>
    </row>
    <row r="62" spans="1:20" s="48" customFormat="1" x14ac:dyDescent="0.25">
      <c r="A62" s="25">
        <f t="shared" ref="A62:A68" si="5">A61+1</f>
        <v>50</v>
      </c>
      <c r="B62" s="26" t="s">
        <v>105</v>
      </c>
      <c r="C62" s="26" t="s">
        <v>106</v>
      </c>
      <c r="D62" s="27" t="s">
        <v>102</v>
      </c>
      <c r="E62" s="28">
        <v>1560</v>
      </c>
      <c r="F62" s="28">
        <v>1536.1</v>
      </c>
      <c r="G62" s="28">
        <v>1495.8</v>
      </c>
      <c r="H62" s="28">
        <v>1472.6</v>
      </c>
      <c r="I62" s="28">
        <v>1450.3</v>
      </c>
      <c r="J62" s="28">
        <v>1423.4</v>
      </c>
      <c r="K62" s="28">
        <v>1410.8</v>
      </c>
      <c r="L62" s="28">
        <v>1399.5810892067734</v>
      </c>
      <c r="M62" s="28">
        <v>1388.789765505375</v>
      </c>
      <c r="N62" s="28">
        <v>1382.0745982884346</v>
      </c>
      <c r="O62" s="28">
        <v>1371.0180015021269</v>
      </c>
      <c r="P62" s="28">
        <v>1360.0498574901101</v>
      </c>
      <c r="Q62" s="23"/>
      <c r="R62" s="23"/>
      <c r="S62" s="23"/>
      <c r="T62" s="23"/>
    </row>
    <row r="63" spans="1:20" s="48" customFormat="1" x14ac:dyDescent="0.25">
      <c r="A63" s="25">
        <f t="shared" si="5"/>
        <v>51</v>
      </c>
      <c r="B63" s="26" t="s">
        <v>107</v>
      </c>
      <c r="C63" s="26" t="s">
        <v>108</v>
      </c>
      <c r="D63" s="27" t="s">
        <v>102</v>
      </c>
      <c r="E63" s="28">
        <v>1030.7</v>
      </c>
      <c r="F63" s="28">
        <v>1014.2</v>
      </c>
      <c r="G63" s="28">
        <v>992.3</v>
      </c>
      <c r="H63" s="28">
        <v>994.2</v>
      </c>
      <c r="I63" s="28">
        <v>988.6</v>
      </c>
      <c r="J63" s="28">
        <v>980.3</v>
      </c>
      <c r="K63" s="28">
        <v>982.2</v>
      </c>
      <c r="L63" s="28">
        <v>972.82500000000005</v>
      </c>
      <c r="M63" s="28">
        <v>972.15283585376244</v>
      </c>
      <c r="N63" s="28">
        <v>967.45221880190411</v>
      </c>
      <c r="O63" s="28">
        <v>967.93870906050154</v>
      </c>
      <c r="P63" s="28">
        <v>961.55524924550775</v>
      </c>
      <c r="Q63" s="23"/>
      <c r="R63" s="23"/>
      <c r="S63" s="23"/>
      <c r="T63" s="23"/>
    </row>
    <row r="64" spans="1:20" s="48" customFormat="1" x14ac:dyDescent="0.25">
      <c r="A64" s="25">
        <f t="shared" si="5"/>
        <v>52</v>
      </c>
      <c r="B64" s="26" t="s">
        <v>109</v>
      </c>
      <c r="C64" s="26" t="s">
        <v>110</v>
      </c>
      <c r="D64" s="27" t="s">
        <v>102</v>
      </c>
      <c r="E64" s="29">
        <v>875.6</v>
      </c>
      <c r="F64" s="29">
        <v>893.9</v>
      </c>
      <c r="G64" s="29">
        <v>884.6</v>
      </c>
      <c r="H64" s="29">
        <v>896.1</v>
      </c>
      <c r="I64" s="29">
        <v>893.3</v>
      </c>
      <c r="J64" s="29">
        <v>894.8</v>
      </c>
      <c r="K64" s="29">
        <v>909.4</v>
      </c>
      <c r="L64" s="29">
        <v>910</v>
      </c>
      <c r="M64" s="29">
        <v>870.00086905000001</v>
      </c>
      <c r="N64" s="29">
        <v>875.00000000003399</v>
      </c>
      <c r="O64" s="29">
        <v>883.75000000003433</v>
      </c>
      <c r="P64" s="29">
        <v>882.86625000003426</v>
      </c>
    </row>
    <row r="65" spans="1:20" s="48" customFormat="1" x14ac:dyDescent="0.25">
      <c r="A65" s="25">
        <f t="shared" si="5"/>
        <v>53</v>
      </c>
      <c r="B65" s="26" t="s">
        <v>111</v>
      </c>
      <c r="C65" s="26" t="s">
        <v>112</v>
      </c>
      <c r="D65" s="27" t="s">
        <v>51</v>
      </c>
      <c r="E65" s="29">
        <v>1.624883936861643</v>
      </c>
      <c r="F65" s="29">
        <v>2.0899954317039615</v>
      </c>
      <c r="G65" s="29">
        <v>-1.0403848305179486</v>
      </c>
      <c r="H65" s="29">
        <v>1.3000226090888578</v>
      </c>
      <c r="I65" s="29">
        <v>-0.31246512665997273</v>
      </c>
      <c r="J65" s="29">
        <v>0.16791671331020552</v>
      </c>
      <c r="K65" s="29">
        <v>1.6316495306213596</v>
      </c>
      <c r="L65" s="29">
        <v>6.5977567627001577E-2</v>
      </c>
      <c r="M65" s="29">
        <v>-4.3955088956043964</v>
      </c>
      <c r="N65" s="29">
        <v>0.57461217889273963</v>
      </c>
      <c r="O65" s="29">
        <v>1</v>
      </c>
      <c r="P65" s="29">
        <v>-0.1</v>
      </c>
    </row>
    <row r="66" spans="1:20" s="48" customFormat="1" x14ac:dyDescent="0.25">
      <c r="A66" s="25">
        <f t="shared" si="5"/>
        <v>54</v>
      </c>
      <c r="B66" s="26" t="s">
        <v>113</v>
      </c>
      <c r="C66" s="26" t="s">
        <v>114</v>
      </c>
      <c r="D66" s="27" t="s">
        <v>51</v>
      </c>
      <c r="E66" s="30">
        <v>0.66070512820512828</v>
      </c>
      <c r="F66" s="29">
        <v>0.66024347373217895</v>
      </c>
      <c r="G66" s="29">
        <v>0.66339082765075541</v>
      </c>
      <c r="H66" s="29">
        <v>0.67513241885101194</v>
      </c>
      <c r="I66" s="29">
        <v>0.68165207198510658</v>
      </c>
      <c r="J66" s="29">
        <v>0.68870310524097222</v>
      </c>
      <c r="K66" s="29">
        <v>0.69620073717039987</v>
      </c>
      <c r="L66" s="29">
        <v>0.69508298411731062</v>
      </c>
      <c r="M66" s="29">
        <v>0.7</v>
      </c>
      <c r="N66" s="29">
        <v>0.7</v>
      </c>
      <c r="O66" s="29">
        <v>0.70599999999999996</v>
      </c>
      <c r="P66" s="29">
        <v>0.70699999999999996</v>
      </c>
    </row>
    <row r="67" spans="1:20" s="48" customFormat="1" x14ac:dyDescent="0.25">
      <c r="A67" s="25">
        <f t="shared" si="5"/>
        <v>55</v>
      </c>
      <c r="B67" s="26" t="s">
        <v>115</v>
      </c>
      <c r="C67" s="26" t="s">
        <v>0</v>
      </c>
      <c r="D67" s="27" t="s">
        <v>51</v>
      </c>
      <c r="E67" s="29">
        <v>15.048025613660618</v>
      </c>
      <c r="F67" s="29">
        <v>11.871425754289094</v>
      </c>
      <c r="G67" s="29">
        <v>10.843494910813261</v>
      </c>
      <c r="H67" s="29">
        <v>9.8772882719774699</v>
      </c>
      <c r="I67" s="29">
        <v>9.6398948007283014</v>
      </c>
      <c r="J67" s="29">
        <v>8.7116188921758653</v>
      </c>
      <c r="K67" s="29">
        <v>7.411932396660557</v>
      </c>
      <c r="L67" s="29">
        <v>6.3111294141871719</v>
      </c>
      <c r="M67" s="29">
        <v>10.502563877336252</v>
      </c>
      <c r="N67" s="29">
        <v>9.8166191509877496</v>
      </c>
      <c r="O67" s="29">
        <v>8.142290907716534</v>
      </c>
      <c r="P67" s="29">
        <v>7.3308050119617478</v>
      </c>
    </row>
    <row r="68" spans="1:20" s="48" customFormat="1" x14ac:dyDescent="0.25">
      <c r="A68" s="25">
        <f t="shared" si="5"/>
        <v>56</v>
      </c>
      <c r="B68" s="26" t="s">
        <v>116</v>
      </c>
      <c r="C68" s="26" t="s">
        <v>21</v>
      </c>
      <c r="D68" s="27" t="s">
        <v>117</v>
      </c>
      <c r="E68" s="30">
        <v>14.159277248447516</v>
      </c>
      <c r="F68" s="30">
        <v>13.097327507482111</v>
      </c>
      <c r="G68" s="30">
        <v>11.861825600910691</v>
      </c>
      <c r="H68" s="30">
        <v>10.68052009319274</v>
      </c>
      <c r="I68" s="30">
        <v>9.6793264797780001</v>
      </c>
      <c r="J68" s="30">
        <v>8.9038370739946835</v>
      </c>
      <c r="K68" s="30">
        <v>8.395701021266035</v>
      </c>
      <c r="L68" s="30">
        <v>8.1773456488334144</v>
      </c>
      <c r="M68" s="30">
        <v>8.1728214214776358</v>
      </c>
      <c r="N68" s="30">
        <v>8.1195571805148905</v>
      </c>
      <c r="O68" s="30">
        <v>7.9879560128472322</v>
      </c>
      <c r="P68" s="30">
        <v>7.9181272024239968</v>
      </c>
      <c r="R68" s="49"/>
      <c r="S68" s="49"/>
      <c r="T68" s="49"/>
    </row>
    <row r="69" spans="1:20" x14ac:dyDescent="0.25">
      <c r="A69" s="11"/>
      <c r="B69" s="12" t="s">
        <v>118</v>
      </c>
      <c r="C69" s="12" t="s">
        <v>119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R69" s="32"/>
      <c r="S69" s="32"/>
      <c r="T69" s="32"/>
    </row>
    <row r="70" spans="1:20" x14ac:dyDescent="0.25">
      <c r="A70" s="14">
        <f>A68+1</f>
        <v>57</v>
      </c>
      <c r="B70" s="33" t="s">
        <v>120</v>
      </c>
      <c r="C70" s="33" t="s">
        <v>121</v>
      </c>
      <c r="D70" s="34" t="s">
        <v>122</v>
      </c>
      <c r="E70" s="35">
        <v>685</v>
      </c>
      <c r="F70" s="35">
        <v>716</v>
      </c>
      <c r="G70" s="35">
        <v>765</v>
      </c>
      <c r="H70" s="35">
        <v>818</v>
      </c>
      <c r="I70" s="35">
        <v>859</v>
      </c>
      <c r="J70" s="35">
        <v>926</v>
      </c>
      <c r="K70" s="35">
        <v>1004</v>
      </c>
      <c r="L70" s="35">
        <v>1076</v>
      </c>
      <c r="M70" s="35">
        <v>1065.24</v>
      </c>
      <c r="N70" s="35">
        <v>1097.1972000000001</v>
      </c>
      <c r="O70" s="35">
        <v>1152.0570600000001</v>
      </c>
      <c r="P70" s="35">
        <v>1209.6599130000002</v>
      </c>
      <c r="Q70" s="33"/>
      <c r="R70" s="36"/>
      <c r="S70" s="36"/>
      <c r="T70" s="36"/>
    </row>
    <row r="71" spans="1:20" x14ac:dyDescent="0.25">
      <c r="A71" s="14">
        <f>A70+1</f>
        <v>58</v>
      </c>
      <c r="B71" s="33" t="s">
        <v>123</v>
      </c>
      <c r="C71" s="33" t="s">
        <v>124</v>
      </c>
      <c r="D71" s="34" t="s">
        <v>51</v>
      </c>
      <c r="E71" s="37">
        <v>3.7878787878787845</v>
      </c>
      <c r="F71" s="37">
        <v>4.5255474452554845</v>
      </c>
      <c r="G71" s="37">
        <v>6.8435754189944076</v>
      </c>
      <c r="H71" s="37">
        <v>6.9281045751633963</v>
      </c>
      <c r="I71" s="37">
        <v>5.012224938875292</v>
      </c>
      <c r="J71" s="37">
        <v>7.7997671711292185</v>
      </c>
      <c r="K71" s="37">
        <v>8.4233261339092849</v>
      </c>
      <c r="L71" s="37">
        <v>7.1713147410358431</v>
      </c>
      <c r="M71" s="37">
        <v>-1</v>
      </c>
      <c r="N71" s="37">
        <v>3</v>
      </c>
      <c r="O71" s="37">
        <v>5</v>
      </c>
      <c r="P71" s="37">
        <v>5</v>
      </c>
      <c r="Q71" s="33"/>
      <c r="R71" s="1"/>
      <c r="S71" s="1"/>
      <c r="T71" s="1"/>
    </row>
    <row r="72" spans="1:20" x14ac:dyDescent="0.25">
      <c r="A72" s="47">
        <f>A71+1</f>
        <v>59</v>
      </c>
      <c r="B72" s="26" t="s">
        <v>125</v>
      </c>
      <c r="C72" s="26" t="s">
        <v>126</v>
      </c>
      <c r="D72" s="27" t="s">
        <v>51</v>
      </c>
      <c r="E72" s="29">
        <v>2.4692256619756048</v>
      </c>
      <c r="F72" s="29">
        <v>0.23313629384895673</v>
      </c>
      <c r="G72" s="29">
        <v>2.986647839524692</v>
      </c>
      <c r="H72" s="29">
        <v>1.9353418901545183</v>
      </c>
      <c r="I72" s="29">
        <v>2.092814017564848</v>
      </c>
      <c r="J72" s="29">
        <v>3.6133296600834939</v>
      </c>
      <c r="K72" s="29">
        <v>2.6105801146385943</v>
      </c>
      <c r="L72" s="29">
        <v>2.1300588397066065</v>
      </c>
      <c r="M72" s="29">
        <v>-2.7242351005789232</v>
      </c>
      <c r="N72" s="29">
        <v>4.5005980669478447</v>
      </c>
      <c r="O72" s="29">
        <v>2.1283749659249764</v>
      </c>
      <c r="P72" s="29">
        <v>3.2279259902318955</v>
      </c>
      <c r="Q72" s="26"/>
      <c r="R72" s="1"/>
      <c r="S72" s="1"/>
      <c r="T72" s="1"/>
    </row>
    <row r="73" spans="1:20" x14ac:dyDescent="0.25">
      <c r="A73" s="11"/>
      <c r="B73" s="12" t="s">
        <v>127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s="48" customFormat="1" x14ac:dyDescent="0.25">
      <c r="A74" s="47">
        <f>A72+1</f>
        <v>60</v>
      </c>
      <c r="B74" s="23" t="s">
        <v>128</v>
      </c>
      <c r="C74" s="23" t="s">
        <v>129</v>
      </c>
      <c r="D74" s="46" t="s">
        <v>46</v>
      </c>
      <c r="E74" s="44">
        <v>22800.517920082155</v>
      </c>
      <c r="F74" s="44">
        <v>23242.191988773866</v>
      </c>
      <c r="G74" s="44">
        <v>23641.319259571264</v>
      </c>
      <c r="H74" s="44">
        <v>24287.258396533845</v>
      </c>
      <c r="I74" s="44">
        <v>24977.636154714917</v>
      </c>
      <c r="J74" s="44">
        <v>25618.909400658133</v>
      </c>
      <c r="K74" s="44">
        <v>26394.905713616492</v>
      </c>
      <c r="L74" s="44">
        <v>27129.819519994675</v>
      </c>
      <c r="M74" s="44">
        <v>27773.622599619146</v>
      </c>
      <c r="N74" s="44">
        <v>28469.441197684435</v>
      </c>
      <c r="O74" s="44">
        <v>29179.555257409564</v>
      </c>
      <c r="P74" s="44">
        <v>29890.402627453397</v>
      </c>
      <c r="Q74" s="44">
        <v>30637.66269313973</v>
      </c>
      <c r="R74" s="44">
        <v>31403.604260468219</v>
      </c>
      <c r="S74" s="44">
        <v>32188.694366979922</v>
      </c>
      <c r="T74" s="44">
        <v>32993.411726154416</v>
      </c>
    </row>
    <row r="75" spans="1:20" s="48" customFormat="1" x14ac:dyDescent="0.25">
      <c r="A75" s="25">
        <v>61</v>
      </c>
      <c r="B75" s="26" t="s">
        <v>1</v>
      </c>
      <c r="C75" s="26" t="s">
        <v>130</v>
      </c>
      <c r="D75" s="27" t="s">
        <v>117</v>
      </c>
      <c r="E75" s="29">
        <v>0.44929298282366403</v>
      </c>
      <c r="F75" s="29">
        <v>1.9371229646616683</v>
      </c>
      <c r="G75" s="29">
        <v>1.7172531359786518</v>
      </c>
      <c r="H75" s="29">
        <v>2.7322465801102425</v>
      </c>
      <c r="I75" s="29">
        <v>2.8425512131068587</v>
      </c>
      <c r="J75" s="29">
        <v>2.5673896519713821</v>
      </c>
      <c r="K75" s="29">
        <v>3.0289982326040104</v>
      </c>
      <c r="L75" s="29">
        <v>2.7843016919702848</v>
      </c>
      <c r="M75" s="29">
        <v>2.3730459362252248</v>
      </c>
      <c r="N75" s="29">
        <v>2.5053217151256035</v>
      </c>
      <c r="O75" s="29">
        <v>2.4943027676387572</v>
      </c>
      <c r="P75" s="29">
        <v>2.4361144773216807</v>
      </c>
      <c r="Q75" s="29">
        <v>2.4999999999999858</v>
      </c>
      <c r="R75" s="29">
        <v>2.4999999999999858</v>
      </c>
      <c r="S75" s="29">
        <v>2.4999999999999858</v>
      </c>
      <c r="T75" s="29">
        <v>2.4999999999999858</v>
      </c>
    </row>
    <row r="76" spans="1:20" s="48" customFormat="1" x14ac:dyDescent="0.25">
      <c r="A76" s="25">
        <v>62</v>
      </c>
      <c r="B76" s="26" t="s">
        <v>131</v>
      </c>
      <c r="C76" s="26" t="s">
        <v>132</v>
      </c>
      <c r="D76" s="27" t="s">
        <v>51</v>
      </c>
      <c r="E76" s="29">
        <v>-0.77924752788540208</v>
      </c>
      <c r="F76" s="29">
        <v>0.17818690740849305</v>
      </c>
      <c r="G76" s="29">
        <v>-0.30849398027983738</v>
      </c>
      <c r="H76" s="29">
        <v>0.44516299837762502</v>
      </c>
      <c r="I76" s="29">
        <v>0.35321072770413625</v>
      </c>
      <c r="J76" s="29">
        <v>-7.0723542883904852E-2</v>
      </c>
      <c r="K76" s="29">
        <v>0.30489625695498862</v>
      </c>
      <c r="L76" s="29">
        <v>6.2460916863462758E-2</v>
      </c>
      <c r="M76" s="29">
        <v>-4.9176327059522865E-2</v>
      </c>
      <c r="N76" s="29">
        <v>-3.2007197200406526E-2</v>
      </c>
      <c r="O76" s="29">
        <v>-0.15188965717230191</v>
      </c>
      <c r="P76" s="29">
        <v>-0.31301368570704258</v>
      </c>
      <c r="Q76" s="26"/>
      <c r="R76" s="26"/>
      <c r="S76" s="26"/>
      <c r="T76" s="26"/>
    </row>
    <row r="77" spans="1:20" s="48" customFormat="1" x14ac:dyDescent="0.25">
      <c r="A77" s="25">
        <v>63</v>
      </c>
      <c r="B77" s="26" t="s">
        <v>133</v>
      </c>
      <c r="C77" s="26" t="s">
        <v>134</v>
      </c>
      <c r="D77" s="27" t="s">
        <v>51</v>
      </c>
      <c r="E77" s="29">
        <v>0.65516216868826893</v>
      </c>
      <c r="F77" s="29">
        <v>0.58528692541748761</v>
      </c>
      <c r="G77" s="29">
        <v>0.54663841637019595</v>
      </c>
      <c r="H77" s="29">
        <v>0.53455568600793413</v>
      </c>
      <c r="I77" s="29">
        <v>0.55178240798121292</v>
      </c>
      <c r="J77" s="29">
        <v>0.60126129103012493</v>
      </c>
      <c r="K77" s="29">
        <v>0.65974886105060471</v>
      </c>
      <c r="L77" s="29">
        <v>0.6989114345611398</v>
      </c>
      <c r="M77" s="29">
        <v>0.71603610919813498</v>
      </c>
      <c r="N77" s="29">
        <v>0.72998462566284905</v>
      </c>
      <c r="O77" s="29">
        <v>0.74133681926864836</v>
      </c>
      <c r="P77" s="29">
        <v>0.74830883881214727</v>
      </c>
      <c r="Q77" s="26"/>
      <c r="R77" s="26"/>
      <c r="S77" s="26"/>
      <c r="T77" s="26"/>
    </row>
    <row r="78" spans="1:20" s="48" customFormat="1" x14ac:dyDescent="0.25">
      <c r="A78" s="25">
        <f>A77+1</f>
        <v>64</v>
      </c>
      <c r="B78" s="26" t="s">
        <v>135</v>
      </c>
      <c r="C78" s="26" t="s">
        <v>136</v>
      </c>
      <c r="D78" s="27" t="s">
        <v>51</v>
      </c>
      <c r="E78" s="29">
        <v>0.82554196632519861</v>
      </c>
      <c r="F78" s="29">
        <v>1.1736491318356879</v>
      </c>
      <c r="G78" s="29">
        <v>1.4791086998882932</v>
      </c>
      <c r="H78" s="29">
        <v>1.7525278957246835</v>
      </c>
      <c r="I78" s="29">
        <v>1.9375580774215093</v>
      </c>
      <c r="J78" s="29">
        <v>2.0368519038251622</v>
      </c>
      <c r="K78" s="29">
        <v>2.0643531145984171</v>
      </c>
      <c r="L78" s="29">
        <v>2.0229293405456823</v>
      </c>
      <c r="M78" s="29">
        <v>1.7061861540866126</v>
      </c>
      <c r="N78" s="29">
        <v>1.8073442866631608</v>
      </c>
      <c r="O78" s="29">
        <v>1.9048556055424108</v>
      </c>
      <c r="P78" s="29">
        <v>2.0008193242165762</v>
      </c>
      <c r="Q78" s="26"/>
      <c r="R78" s="26"/>
      <c r="S78" s="26"/>
      <c r="T78" s="26"/>
    </row>
    <row r="79" spans="1:20" s="48" customFormat="1" x14ac:dyDescent="0.25">
      <c r="A79" s="25">
        <f>A78+1</f>
        <v>65</v>
      </c>
      <c r="B79" s="26" t="s">
        <v>2</v>
      </c>
      <c r="C79" s="26" t="s">
        <v>20</v>
      </c>
      <c r="D79" s="27" t="s">
        <v>51</v>
      </c>
      <c r="E79" s="29">
        <v>-0.51922469698762086</v>
      </c>
      <c r="F79" s="29">
        <v>-0.13776234526129372</v>
      </c>
      <c r="G79" s="29">
        <v>5.6565119238499051E-2</v>
      </c>
      <c r="H79" s="29">
        <v>0.57108382181971251</v>
      </c>
      <c r="I79" s="29">
        <v>-0.47405268449539051</v>
      </c>
      <c r="J79" s="29">
        <v>0.70969687467335518</v>
      </c>
      <c r="K79" s="29">
        <v>1.9372536955861079</v>
      </c>
      <c r="L79" s="29">
        <v>1.3552300992432151</v>
      </c>
      <c r="M79" s="29">
        <v>-7.9246269071481521</v>
      </c>
      <c r="N79" s="29">
        <v>-5.5929957188291155</v>
      </c>
      <c r="O79" s="29">
        <v>-4.989350539412257</v>
      </c>
      <c r="P79" s="29">
        <v>-4.3506815100861473</v>
      </c>
      <c r="Q79" s="29">
        <v>-3.8840994686719341</v>
      </c>
      <c r="R79" s="29">
        <v>-3.4152414172995833</v>
      </c>
      <c r="S79" s="29">
        <v>-2.9440962534815185</v>
      </c>
      <c r="T79" s="29">
        <v>-2.470652820571658</v>
      </c>
    </row>
    <row r="80" spans="1:20" s="48" customFormat="1" x14ac:dyDescent="0.25">
      <c r="A80" s="25">
        <f>A79+1</f>
        <v>66</v>
      </c>
      <c r="B80" s="26" t="s">
        <v>2</v>
      </c>
      <c r="C80" s="26" t="s">
        <v>20</v>
      </c>
      <c r="D80" s="27" t="s">
        <v>46</v>
      </c>
      <c r="E80" s="28">
        <v>-118.38592008215346</v>
      </c>
      <c r="F80" s="28">
        <v>-32.018988773867022</v>
      </c>
      <c r="G80" s="28">
        <v>13.372740428734687</v>
      </c>
      <c r="H80" s="28">
        <v>138.70060346615355</v>
      </c>
      <c r="I80" s="28">
        <v>-118.40715471491785</v>
      </c>
      <c r="J80" s="28">
        <v>181.81659934186609</v>
      </c>
      <c r="K80" s="28">
        <v>511.33628638350638</v>
      </c>
      <c r="L80" s="28">
        <v>367.67148000532688</v>
      </c>
      <c r="M80" s="28">
        <v>-2200.9559696191973</v>
      </c>
      <c r="N80" s="28">
        <v>-1592.2946273610651</v>
      </c>
      <c r="O80" s="28">
        <v>-1455.8702976336608</v>
      </c>
      <c r="P80" s="28">
        <v>-1300.4362204029203</v>
      </c>
      <c r="Q80" s="28">
        <v>-1189.9972938777391</v>
      </c>
      <c r="R80" s="28">
        <v>-1072.5088992283672</v>
      </c>
      <c r="S80" s="28">
        <v>-947.66614490287247</v>
      </c>
      <c r="T80" s="28">
        <v>-815.15265741505573</v>
      </c>
    </row>
    <row r="81" spans="1:20" x14ac:dyDescent="0.25">
      <c r="A81" s="14"/>
      <c r="B81" s="1"/>
      <c r="C81" s="1"/>
      <c r="D81" s="3"/>
      <c r="E81" s="39"/>
      <c r="F81" s="40"/>
      <c r="G81" s="40"/>
      <c r="H81" s="40"/>
      <c r="I81" s="40"/>
      <c r="J81" s="40"/>
      <c r="K81" s="40"/>
      <c r="L81" s="40"/>
      <c r="M81" s="40"/>
      <c r="N81" s="40"/>
      <c r="O81" s="1"/>
      <c r="P81" s="1"/>
      <c r="Q81" s="1"/>
      <c r="R81" s="1"/>
      <c r="S81" s="1"/>
      <c r="T81" s="1"/>
    </row>
    <row r="82" spans="1:20" x14ac:dyDescent="0.25">
      <c r="A82" s="41"/>
      <c r="B82" s="1"/>
      <c r="C82" s="1"/>
      <c r="D82" s="3"/>
      <c r="E82" s="4"/>
      <c r="F82" s="4"/>
      <c r="G82" s="4"/>
      <c r="H82" s="4"/>
      <c r="I82" s="4"/>
      <c r="J82" s="4"/>
      <c r="K82" s="4"/>
      <c r="L82" s="4"/>
      <c r="M82" s="52"/>
      <c r="N82" s="52"/>
      <c r="O82" s="1"/>
      <c r="P82" s="1"/>
      <c r="Q82" s="1"/>
      <c r="R82" s="1"/>
      <c r="S82" s="1"/>
      <c r="T82" s="1"/>
    </row>
    <row r="83" spans="1:20" x14ac:dyDescent="0.25">
      <c r="A83" s="42"/>
      <c r="B83" s="1"/>
      <c r="C83" s="1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1"/>
      <c r="P83" s="1"/>
      <c r="Q83" s="1"/>
      <c r="R83" s="1"/>
      <c r="S83" s="1"/>
      <c r="T83" s="1"/>
    </row>
    <row r="84" spans="1:20" x14ac:dyDescent="0.25">
      <c r="A84" s="42"/>
      <c r="B84" s="1"/>
      <c r="C84" s="1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1"/>
      <c r="P84" s="1"/>
      <c r="Q84" s="1"/>
      <c r="R84" s="1"/>
      <c r="S84" s="1"/>
      <c r="T84" s="1"/>
    </row>
    <row r="85" spans="1:20" x14ac:dyDescent="0.25">
      <c r="A85" s="41"/>
      <c r="B85" s="1"/>
      <c r="C85" s="1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  <c r="T85" s="1"/>
    </row>
    <row r="86" spans="1:20" x14ac:dyDescent="0.25">
      <c r="A86" s="42"/>
      <c r="B86" s="1"/>
      <c r="C86" s="1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1"/>
      <c r="P86" s="1"/>
      <c r="Q86" s="1"/>
      <c r="R86" s="1"/>
      <c r="S86" s="1"/>
      <c r="T86" s="1"/>
    </row>
    <row r="87" spans="1:20" x14ac:dyDescent="0.25">
      <c r="A87" s="41"/>
      <c r="B87" s="1"/>
      <c r="C87" s="1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1"/>
      <c r="P87" s="1"/>
      <c r="Q87" s="1"/>
      <c r="R87" s="1"/>
      <c r="S87" s="1"/>
      <c r="T87" s="1"/>
    </row>
    <row r="88" spans="1:20" x14ac:dyDescent="0.25">
      <c r="A88" s="41"/>
      <c r="B88" s="1"/>
      <c r="C88" s="1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1"/>
      <c r="P88" s="1"/>
      <c r="Q88" s="1"/>
      <c r="R88" s="1"/>
      <c r="S88" s="1"/>
      <c r="T88" s="1"/>
    </row>
    <row r="89" spans="1:20" x14ac:dyDescent="0.25">
      <c r="A89" s="41"/>
      <c r="B89" s="1"/>
      <c r="C89" s="1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1"/>
      <c r="P89" s="1"/>
      <c r="Q89" s="1"/>
      <c r="R89" s="1"/>
      <c r="S89" s="1"/>
      <c r="T89" s="1"/>
    </row>
    <row r="90" spans="1:20" x14ac:dyDescent="0.25">
      <c r="A90" s="41"/>
      <c r="B90" s="1"/>
      <c r="C90" s="1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1"/>
      <c r="P90" s="1"/>
      <c r="Q90" s="1"/>
      <c r="R90" s="1"/>
      <c r="S90" s="1"/>
      <c r="T90" s="1"/>
    </row>
    <row r="91" spans="1:20" x14ac:dyDescent="0.25">
      <c r="A91" s="42"/>
      <c r="B91" s="1"/>
      <c r="C91" s="1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1"/>
      <c r="P91" s="1"/>
      <c r="Q91" s="1"/>
      <c r="R91" s="1"/>
      <c r="S91" s="1"/>
      <c r="T91" s="1"/>
    </row>
    <row r="92" spans="1:20" x14ac:dyDescent="0.25">
      <c r="A92" s="42"/>
      <c r="B92" s="1"/>
      <c r="C92" s="1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1"/>
      <c r="P92" s="1"/>
      <c r="Q92" s="1"/>
      <c r="R92" s="1"/>
      <c r="S92" s="1"/>
      <c r="T92" s="1"/>
    </row>
    <row r="93" spans="1:20" x14ac:dyDescent="0.25">
      <c r="A93" s="41"/>
      <c r="B93" s="1"/>
      <c r="C93" s="1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1"/>
      <c r="P93" s="1"/>
      <c r="Q93" s="1"/>
      <c r="R93" s="1"/>
      <c r="S93" s="1"/>
      <c r="T93" s="1"/>
    </row>
    <row r="94" spans="1:20" x14ac:dyDescent="0.25">
      <c r="A94" s="42"/>
      <c r="B94" s="1"/>
      <c r="C94" s="1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1"/>
      <c r="P94" s="1"/>
      <c r="Q94" s="1"/>
      <c r="R94" s="1"/>
      <c r="S94" s="1"/>
      <c r="T94" s="1"/>
    </row>
    <row r="95" spans="1:20" x14ac:dyDescent="0.25">
      <c r="A95" s="42"/>
      <c r="B95" s="1"/>
      <c r="C95" s="1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1"/>
      <c r="P95" s="1"/>
      <c r="Q95" s="1"/>
      <c r="R95" s="1"/>
      <c r="S95" s="1"/>
      <c r="T95" s="1"/>
    </row>
    <row r="96" spans="1:20" x14ac:dyDescent="0.25">
      <c r="A96" s="41"/>
      <c r="B96" s="1"/>
      <c r="C96" s="1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1"/>
      <c r="P96" s="1"/>
      <c r="Q96" s="1"/>
      <c r="R96" s="1"/>
      <c r="S96" s="1"/>
      <c r="T96" s="1"/>
    </row>
    <row r="97" spans="1:20" x14ac:dyDescent="0.25">
      <c r="A97" s="42"/>
      <c r="B97" s="1"/>
      <c r="C97" s="1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1"/>
      <c r="P97" s="1"/>
      <c r="Q97" s="1"/>
      <c r="R97" s="1"/>
      <c r="S97" s="1"/>
      <c r="T97" s="1"/>
    </row>
    <row r="98" spans="1:20" x14ac:dyDescent="0.25">
      <c r="A98" s="42"/>
      <c r="B98" s="1"/>
      <c r="C98" s="1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1"/>
      <c r="P98" s="1"/>
      <c r="Q98" s="1"/>
      <c r="R98" s="1"/>
      <c r="S98" s="1"/>
      <c r="T98" s="1"/>
    </row>
    <row r="99" spans="1:20" x14ac:dyDescent="0.25">
      <c r="A99" s="41"/>
      <c r="B99" s="1"/>
      <c r="C99" s="1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1"/>
      <c r="P99" s="1"/>
      <c r="Q99" s="1"/>
      <c r="R99" s="1"/>
      <c r="S99" s="1"/>
      <c r="T99" s="1"/>
    </row>
    <row r="100" spans="1:20" x14ac:dyDescent="0.25">
      <c r="A100" s="42"/>
      <c r="B100" s="1"/>
      <c r="C100" s="1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"/>
      <c r="P100" s="1"/>
      <c r="Q100" s="1"/>
      <c r="R100" s="1"/>
      <c r="S100" s="1"/>
      <c r="T100" s="1"/>
    </row>
    <row r="101" spans="1:20" x14ac:dyDescent="0.25">
      <c r="A101" s="42"/>
      <c r="B101" s="1"/>
      <c r="C101" s="1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"/>
      <c r="P101" s="1"/>
      <c r="Q101" s="1"/>
      <c r="R101" s="1"/>
      <c r="S101" s="1"/>
      <c r="T101" s="1"/>
    </row>
    <row r="102" spans="1:20" x14ac:dyDescent="0.25">
      <c r="A102" s="41"/>
      <c r="B102" s="1"/>
      <c r="C102" s="1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"/>
      <c r="T102" s="1"/>
    </row>
    <row r="103" spans="1:20" x14ac:dyDescent="0.25">
      <c r="A103" s="42"/>
      <c r="B103" s="1"/>
      <c r="C103" s="1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"/>
      <c r="T103" s="1"/>
    </row>
    <row r="104" spans="1:20" x14ac:dyDescent="0.25">
      <c r="A104" s="42"/>
      <c r="B104" s="1"/>
      <c r="C104" s="1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"/>
      <c r="T104" s="1"/>
    </row>
    <row r="105" spans="1:20" x14ac:dyDescent="0.25">
      <c r="A105" s="43"/>
      <c r="B105" s="1"/>
      <c r="C105" s="1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"/>
      <c r="T105" s="1"/>
    </row>
    <row r="106" spans="1:20" x14ac:dyDescent="0.25">
      <c r="A106" s="43"/>
      <c r="B106" s="1"/>
      <c r="C106" s="1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"/>
      <c r="T106" s="1"/>
    </row>
    <row r="107" spans="1:20" x14ac:dyDescent="0.25">
      <c r="A107" s="41"/>
      <c r="B107" s="1"/>
      <c r="C107" s="1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"/>
      <c r="T107" s="1"/>
    </row>
    <row r="108" spans="1:20" x14ac:dyDescent="0.25">
      <c r="A108" s="43"/>
      <c r="B108" s="1"/>
      <c r="C108" s="1"/>
      <c r="D108" s="3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"/>
      <c r="T108" s="1"/>
    </row>
    <row r="109" spans="1:20" x14ac:dyDescent="0.25">
      <c r="A109" s="43"/>
      <c r="B109" s="1"/>
      <c r="C109" s="1"/>
      <c r="D109" s="3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"/>
      <c r="T109" s="1"/>
    </row>
  </sheetData>
  <mergeCells count="1">
    <mergeCell ref="M82:N8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workbookViewId="0">
      <selection activeCell="L14" sqref="L14"/>
    </sheetView>
  </sheetViews>
  <sheetFormatPr defaultRowHeight="15" x14ac:dyDescent="0.25"/>
  <cols>
    <col min="2" max="2" width="27.140625" customWidth="1"/>
    <col min="3" max="3" width="26.85546875" customWidth="1"/>
    <col min="4" max="4" width="17.140625" customWidth="1"/>
  </cols>
  <sheetData>
    <row r="1" spans="1:20" ht="20.25" x14ac:dyDescent="0.3">
      <c r="A1" s="2" t="s">
        <v>22</v>
      </c>
      <c r="B1" s="1"/>
      <c r="C1" s="1"/>
      <c r="D1" s="3"/>
      <c r="E1" s="4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5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  <c r="R1" s="5" t="s">
        <v>36</v>
      </c>
      <c r="S1" s="5" t="s">
        <v>37</v>
      </c>
      <c r="T1" s="1"/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0"/>
      <c r="N2" s="4"/>
      <c r="O2" s="4"/>
      <c r="P2" s="4"/>
      <c r="Q2" s="4"/>
      <c r="R2" s="4"/>
      <c r="S2" s="4"/>
      <c r="T2" s="4"/>
    </row>
    <row r="3" spans="1:20" ht="28.5" x14ac:dyDescent="0.25">
      <c r="A3" s="6" t="s">
        <v>38</v>
      </c>
      <c r="B3" s="6" t="s">
        <v>39</v>
      </c>
      <c r="C3" s="6" t="s">
        <v>40</v>
      </c>
      <c r="D3" s="7" t="s">
        <v>41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0" x14ac:dyDescent="0.25">
      <c r="A4" s="11"/>
      <c r="B4" s="12" t="s">
        <v>42</v>
      </c>
      <c r="C4" s="12" t="s">
        <v>43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0" x14ac:dyDescent="0.25">
      <c r="A5" s="14">
        <v>1</v>
      </c>
      <c r="B5" s="1" t="s">
        <v>44</v>
      </c>
      <c r="C5" s="1" t="s">
        <v>45</v>
      </c>
      <c r="D5" s="3" t="s">
        <v>46</v>
      </c>
      <c r="E5" s="15">
        <v>22682.132000000001</v>
      </c>
      <c r="F5" s="15">
        <v>23210.172999999999</v>
      </c>
      <c r="G5" s="15">
        <v>23654.691999999999</v>
      </c>
      <c r="H5" s="15">
        <v>24425.958999999999</v>
      </c>
      <c r="I5" s="15">
        <v>24859.228999999999</v>
      </c>
      <c r="J5" s="15">
        <v>25800.725999999999</v>
      </c>
      <c r="K5" s="15">
        <v>26906.241999999998</v>
      </c>
      <c r="L5" s="15">
        <v>27497.491000000002</v>
      </c>
      <c r="M5" s="15">
        <v>25573.141799999998</v>
      </c>
      <c r="N5" s="15">
        <v>25834.7292548</v>
      </c>
      <c r="O5" s="15">
        <v>26747.056039334002</v>
      </c>
      <c r="P5" s="15">
        <v>27388.64905301874</v>
      </c>
      <c r="Q5" s="15"/>
      <c r="R5" s="15"/>
      <c r="S5" s="15"/>
      <c r="T5" s="15"/>
    </row>
    <row r="6" spans="1:20" x14ac:dyDescent="0.25">
      <c r="A6" s="14">
        <v>2</v>
      </c>
      <c r="B6" s="1" t="s">
        <v>47</v>
      </c>
      <c r="C6" s="1" t="s">
        <v>48</v>
      </c>
      <c r="D6" s="3" t="s">
        <v>46</v>
      </c>
      <c r="E6" s="15">
        <v>21925.162000000004</v>
      </c>
      <c r="F6" s="15">
        <v>22803.012999999999</v>
      </c>
      <c r="G6" s="15">
        <v>23654.165999999997</v>
      </c>
      <c r="H6" s="15">
        <v>24425.958000000002</v>
      </c>
      <c r="I6" s="15">
        <v>25072.637000000002</v>
      </c>
      <c r="J6" s="15">
        <v>26797.833000000006</v>
      </c>
      <c r="K6" s="15">
        <v>29056.05</v>
      </c>
      <c r="L6" s="15">
        <v>30476.087000000003</v>
      </c>
      <c r="M6" s="15">
        <v>28063.971022611062</v>
      </c>
      <c r="N6" s="15">
        <v>28724.530910212037</v>
      </c>
      <c r="O6" s="15">
        <v>30340.07128437452</v>
      </c>
      <c r="P6" s="15">
        <v>31666.691545807236</v>
      </c>
      <c r="Q6" s="1"/>
      <c r="R6" s="1"/>
      <c r="S6" s="1"/>
      <c r="T6" s="1"/>
    </row>
    <row r="7" spans="1:20" x14ac:dyDescent="0.25">
      <c r="A7" s="14">
        <v>3</v>
      </c>
      <c r="B7" s="1" t="s">
        <v>49</v>
      </c>
      <c r="C7" s="1" t="s">
        <v>50</v>
      </c>
      <c r="D7" s="3" t="s">
        <v>51</v>
      </c>
      <c r="E7" s="16">
        <v>4.1342316499835619</v>
      </c>
      <c r="F7" s="16">
        <v>2.328004263444015</v>
      </c>
      <c r="G7" s="16">
        <v>1.9151903779433184</v>
      </c>
      <c r="H7" s="16">
        <v>3.2605243813785307</v>
      </c>
      <c r="I7" s="16">
        <v>1.7738095769341129</v>
      </c>
      <c r="J7" s="16">
        <v>3.7873137577999643</v>
      </c>
      <c r="K7" s="16">
        <v>4.2848251634469534</v>
      </c>
      <c r="L7" s="16">
        <v>2.1974417683450724</v>
      </c>
      <c r="M7" s="16">
        <v>-6.9982719514300555</v>
      </c>
      <c r="N7" s="17">
        <v>1.0228991683767248</v>
      </c>
      <c r="O7" s="16">
        <v>3.531396731647547</v>
      </c>
      <c r="P7" s="16">
        <v>2.3987425484928764</v>
      </c>
      <c r="Q7" s="16"/>
      <c r="R7" s="16"/>
      <c r="S7" s="16"/>
      <c r="T7" s="16"/>
    </row>
    <row r="8" spans="1:20" x14ac:dyDescent="0.25">
      <c r="A8" s="14">
        <v>4</v>
      </c>
      <c r="B8" s="1" t="s">
        <v>52</v>
      </c>
      <c r="C8" s="1" t="s">
        <v>53</v>
      </c>
      <c r="D8" s="3" t="s">
        <v>51</v>
      </c>
      <c r="E8" s="16">
        <v>7.9031098750670594</v>
      </c>
      <c r="F8" s="16">
        <v>4.0038518301483919</v>
      </c>
      <c r="G8" s="16">
        <v>3.7326383140684243</v>
      </c>
      <c r="H8" s="16">
        <v>3.2628120026378298</v>
      </c>
      <c r="I8" s="16">
        <v>2.6475072134325188</v>
      </c>
      <c r="J8" s="16">
        <v>6.8807919964701085</v>
      </c>
      <c r="K8" s="16">
        <v>8.4268642169685677</v>
      </c>
      <c r="L8" s="16">
        <v>4.8872334677287625</v>
      </c>
      <c r="M8" s="16">
        <v>-7.9147824239671536</v>
      </c>
      <c r="N8" s="16">
        <v>2.3537648576844816</v>
      </c>
      <c r="O8" s="16">
        <v>5.6242532879384015</v>
      </c>
      <c r="P8" s="16">
        <v>4.3725021243306657</v>
      </c>
      <c r="Q8" s="1"/>
      <c r="R8" s="1"/>
      <c r="S8" s="1"/>
      <c r="T8" s="1"/>
    </row>
    <row r="9" spans="1:20" x14ac:dyDescent="0.25">
      <c r="A9" s="18"/>
      <c r="B9" s="19" t="s">
        <v>54</v>
      </c>
      <c r="C9" s="19" t="s">
        <v>55</v>
      </c>
      <c r="D9" s="20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21"/>
      <c r="R9" s="21"/>
      <c r="S9" s="21"/>
      <c r="T9" s="21"/>
    </row>
    <row r="10" spans="1:20" x14ac:dyDescent="0.25">
      <c r="A10" s="14">
        <f>A8+1</f>
        <v>5</v>
      </c>
      <c r="B10" s="1" t="s">
        <v>3</v>
      </c>
      <c r="C10" s="1" t="s">
        <v>4</v>
      </c>
      <c r="D10" s="3" t="s">
        <v>46</v>
      </c>
      <c r="E10" s="15">
        <v>13437.268</v>
      </c>
      <c r="F10" s="15">
        <v>14196.264999999999</v>
      </c>
      <c r="G10" s="15">
        <v>14346.627</v>
      </c>
      <c r="H10" s="15">
        <v>14709.411</v>
      </c>
      <c r="I10" s="15">
        <v>14930.728999999999</v>
      </c>
      <c r="J10" s="15">
        <v>15394.679</v>
      </c>
      <c r="K10" s="15">
        <v>16047.880999999999</v>
      </c>
      <c r="L10" s="15">
        <v>16514.978999999999</v>
      </c>
      <c r="M10" s="15">
        <v>15524.080259999999</v>
      </c>
      <c r="N10" s="15">
        <v>15679.321062599998</v>
      </c>
      <c r="O10" s="15">
        <v>16290.814584041396</v>
      </c>
      <c r="P10" s="15">
        <v>16779.539021562639</v>
      </c>
      <c r="Q10" s="1"/>
      <c r="R10" s="1"/>
      <c r="S10" s="1"/>
      <c r="T10" s="1"/>
    </row>
    <row r="11" spans="1:20" x14ac:dyDescent="0.25">
      <c r="A11" s="14">
        <f t="shared" ref="A11:A16" si="0">A10+1</f>
        <v>6</v>
      </c>
      <c r="B11" s="1" t="s">
        <v>56</v>
      </c>
      <c r="C11" s="1" t="s">
        <v>5</v>
      </c>
      <c r="D11" s="3" t="s">
        <v>46</v>
      </c>
      <c r="E11" s="15">
        <v>4148.9030000000002</v>
      </c>
      <c r="F11" s="15">
        <v>4199.0200000000004</v>
      </c>
      <c r="G11" s="15">
        <v>4288.0029999999997</v>
      </c>
      <c r="H11" s="15">
        <v>4415.32</v>
      </c>
      <c r="I11" s="15">
        <v>4543.0820000000003</v>
      </c>
      <c r="J11" s="15">
        <v>4689.3729999999996</v>
      </c>
      <c r="K11" s="15">
        <v>4877.991</v>
      </c>
      <c r="L11" s="15">
        <v>5004.6099999999997</v>
      </c>
      <c r="M11" s="15">
        <v>5104.7021999999997</v>
      </c>
      <c r="N11" s="15">
        <v>5206.7962440000001</v>
      </c>
      <c r="O11" s="15">
        <v>5357.7933350759995</v>
      </c>
      <c r="P11" s="15">
        <v>5491.7381684528991</v>
      </c>
      <c r="Q11" s="1"/>
      <c r="R11" s="1"/>
      <c r="S11" s="1"/>
      <c r="T11" s="1"/>
    </row>
    <row r="12" spans="1:20" x14ac:dyDescent="0.25">
      <c r="A12" s="14">
        <f t="shared" si="0"/>
        <v>7</v>
      </c>
      <c r="B12" s="1" t="s">
        <v>57</v>
      </c>
      <c r="C12" s="1" t="s">
        <v>6</v>
      </c>
      <c r="D12" s="3" t="s">
        <v>46</v>
      </c>
      <c r="E12" s="15">
        <v>6027.6519999999991</v>
      </c>
      <c r="F12" s="15">
        <v>5654.7040000000006</v>
      </c>
      <c r="G12" s="15">
        <v>5412.3379999999988</v>
      </c>
      <c r="H12" s="15">
        <v>5523.1999999999989</v>
      </c>
      <c r="I12" s="15">
        <v>5593.7760000000007</v>
      </c>
      <c r="J12" s="15">
        <v>6246.8439999999964</v>
      </c>
      <c r="K12" s="15">
        <v>6946.4729999999981</v>
      </c>
      <c r="L12" s="15">
        <v>7016.9140000000025</v>
      </c>
      <c r="M12" s="15">
        <v>5705.5973800000002</v>
      </c>
      <c r="N12" s="15">
        <v>5866.7153014000005</v>
      </c>
      <c r="O12" s="15">
        <v>6137.7693511686002</v>
      </c>
      <c r="P12" s="15">
        <v>6253.8247381919728</v>
      </c>
      <c r="Q12" s="1"/>
      <c r="R12" s="1"/>
      <c r="S12" s="1"/>
      <c r="T12" s="1"/>
    </row>
    <row r="13" spans="1:20" x14ac:dyDescent="0.25">
      <c r="A13" s="14">
        <f t="shared" si="0"/>
        <v>8</v>
      </c>
      <c r="B13" s="1" t="s">
        <v>58</v>
      </c>
      <c r="C13" s="1" t="s">
        <v>7</v>
      </c>
      <c r="D13" s="3" t="s">
        <v>46</v>
      </c>
      <c r="E13" s="15">
        <v>5794.0659999999998</v>
      </c>
      <c r="F13" s="15">
        <v>5450.6989999999996</v>
      </c>
      <c r="G13" s="15">
        <v>5433.4319999999998</v>
      </c>
      <c r="H13" s="15">
        <v>5367.4989999999998</v>
      </c>
      <c r="I13" s="15">
        <v>4929.1400000000003</v>
      </c>
      <c r="J13" s="15">
        <v>5487.2719999999999</v>
      </c>
      <c r="K13" s="15">
        <v>6355.3019999999997</v>
      </c>
      <c r="L13" s="15">
        <v>6549.509</v>
      </c>
      <c r="M13" s="15">
        <v>5370.5973800000002</v>
      </c>
      <c r="N13" s="15">
        <v>5531.7153014000005</v>
      </c>
      <c r="O13" s="15">
        <v>5802.7693511686002</v>
      </c>
      <c r="P13" s="15">
        <v>5918.8247381919728</v>
      </c>
      <c r="Q13" s="1"/>
      <c r="R13" s="1"/>
      <c r="S13" s="1"/>
      <c r="T13" s="1"/>
    </row>
    <row r="14" spans="1:20" x14ac:dyDescent="0.25">
      <c r="A14" s="14">
        <f t="shared" si="0"/>
        <v>9</v>
      </c>
      <c r="B14" s="1" t="s">
        <v>59</v>
      </c>
      <c r="C14" s="1" t="s">
        <v>8</v>
      </c>
      <c r="D14" s="3" t="s">
        <v>46</v>
      </c>
      <c r="E14" s="15">
        <v>233.58599999999933</v>
      </c>
      <c r="F14" s="15">
        <v>204.00500000000102</v>
      </c>
      <c r="G14" s="15">
        <v>-21.09400000000096</v>
      </c>
      <c r="H14" s="15">
        <v>155.70099999999911</v>
      </c>
      <c r="I14" s="15">
        <v>664.63600000000042</v>
      </c>
      <c r="J14" s="15">
        <v>759.57199999999648</v>
      </c>
      <c r="K14" s="15">
        <v>591.17099999999846</v>
      </c>
      <c r="L14" s="15">
        <v>467.40500000000247</v>
      </c>
      <c r="M14" s="15">
        <v>335</v>
      </c>
      <c r="N14" s="15">
        <v>335</v>
      </c>
      <c r="O14" s="15">
        <v>335</v>
      </c>
      <c r="P14" s="15">
        <v>335</v>
      </c>
      <c r="Q14" s="1"/>
      <c r="R14" s="1"/>
      <c r="S14" s="1"/>
      <c r="T14" s="1"/>
    </row>
    <row r="15" spans="1:20" x14ac:dyDescent="0.25">
      <c r="A15" s="14">
        <f t="shared" si="0"/>
        <v>10</v>
      </c>
      <c r="B15" s="1" t="s">
        <v>9</v>
      </c>
      <c r="C15" s="1" t="s">
        <v>10</v>
      </c>
      <c r="D15" s="3" t="s">
        <v>46</v>
      </c>
      <c r="E15" s="15">
        <v>13392.377</v>
      </c>
      <c r="F15" s="15">
        <v>13536.683999999999</v>
      </c>
      <c r="G15" s="15">
        <v>14412.484</v>
      </c>
      <c r="H15" s="15">
        <v>14831.459000000001</v>
      </c>
      <c r="I15" s="15">
        <v>15419.186</v>
      </c>
      <c r="J15" s="15">
        <v>16403.633000000002</v>
      </c>
      <c r="K15" s="15">
        <v>17052.167000000001</v>
      </c>
      <c r="L15" s="15">
        <v>17387.276000000002</v>
      </c>
      <c r="M15" s="15">
        <v>15822.421160000002</v>
      </c>
      <c r="N15" s="15">
        <v>15980.645371600001</v>
      </c>
      <c r="O15" s="15">
        <v>16619.871186464003</v>
      </c>
      <c r="P15" s="15">
        <v>17168.326935617315</v>
      </c>
      <c r="Q15" s="1"/>
      <c r="R15" s="1"/>
      <c r="S15" s="1"/>
      <c r="T15" s="1"/>
    </row>
    <row r="16" spans="1:20" x14ac:dyDescent="0.25">
      <c r="A16" s="14">
        <f t="shared" si="0"/>
        <v>11</v>
      </c>
      <c r="B16" s="1" t="s">
        <v>11</v>
      </c>
      <c r="C16" s="1" t="s">
        <v>12</v>
      </c>
      <c r="D16" s="3" t="s">
        <v>46</v>
      </c>
      <c r="E16" s="15">
        <v>14324.067999999999</v>
      </c>
      <c r="F16" s="15">
        <v>14376.5</v>
      </c>
      <c r="G16" s="15">
        <v>14804.76</v>
      </c>
      <c r="H16" s="15">
        <v>15053.431</v>
      </c>
      <c r="I16" s="15">
        <v>15627.544</v>
      </c>
      <c r="J16" s="15">
        <v>16933.803</v>
      </c>
      <c r="K16" s="15">
        <v>18018.27</v>
      </c>
      <c r="L16" s="15">
        <v>18426.288</v>
      </c>
      <c r="M16" s="15">
        <v>16583.659200000002</v>
      </c>
      <c r="N16" s="15">
        <v>16898.7487248</v>
      </c>
      <c r="O16" s="15">
        <v>17659.192417415998</v>
      </c>
      <c r="P16" s="15">
        <v>18304.779810806085</v>
      </c>
      <c r="Q16" s="1"/>
      <c r="R16" s="1"/>
      <c r="S16" s="1"/>
      <c r="T16" s="1"/>
    </row>
    <row r="17" spans="1:20" x14ac:dyDescent="0.25">
      <c r="A17" s="18"/>
      <c r="B17" s="19" t="s">
        <v>60</v>
      </c>
      <c r="C17" s="19" t="s">
        <v>61</v>
      </c>
      <c r="D17" s="20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21"/>
      <c r="R17" s="21"/>
      <c r="S17" s="21"/>
      <c r="T17" s="21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51</v>
      </c>
      <c r="E18" s="16">
        <v>3.666409582390151</v>
      </c>
      <c r="F18" s="16">
        <v>5.6484472885410808</v>
      </c>
      <c r="G18" s="16">
        <v>1.0591659144148169</v>
      </c>
      <c r="H18" s="16">
        <v>2.5287058763010961</v>
      </c>
      <c r="I18" s="16">
        <v>1.504601373909531</v>
      </c>
      <c r="J18" s="16">
        <v>3.1073499492221712</v>
      </c>
      <c r="K18" s="16">
        <v>4.2430374806775806</v>
      </c>
      <c r="L18" s="16">
        <v>2.9106521914014749</v>
      </c>
      <c r="M18" s="16">
        <v>-6.0000000000000053</v>
      </c>
      <c r="N18" s="16">
        <v>1.0000000000000009</v>
      </c>
      <c r="O18" s="16">
        <v>3.8999999999999924</v>
      </c>
      <c r="P18" s="16">
        <v>3.0000000000000027</v>
      </c>
      <c r="Q18" s="1"/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56</v>
      </c>
      <c r="C19" s="1" t="s">
        <v>5</v>
      </c>
      <c r="D19" s="3" t="s">
        <v>51</v>
      </c>
      <c r="E19" s="16">
        <v>0.43911973668793181</v>
      </c>
      <c r="F19" s="16">
        <v>1.2079578625964649</v>
      </c>
      <c r="G19" s="16">
        <v>2.1191373225180943</v>
      </c>
      <c r="H19" s="16">
        <v>2.9691443779306992</v>
      </c>
      <c r="I19" s="16">
        <v>2.8936068053957653</v>
      </c>
      <c r="J19" s="16">
        <v>3.220082754394471</v>
      </c>
      <c r="K19" s="16">
        <v>4.0222434854297218</v>
      </c>
      <c r="L19" s="16">
        <v>2.5957202463063211</v>
      </c>
      <c r="M19" s="16">
        <v>2.0000000000000018</v>
      </c>
      <c r="N19" s="16">
        <v>2.0000000000000018</v>
      </c>
      <c r="O19" s="16">
        <v>2.8999999999999915</v>
      </c>
      <c r="P19" s="16">
        <v>2.4999999999999911</v>
      </c>
      <c r="Q19" s="1"/>
      <c r="R19" s="1"/>
      <c r="S19" s="1"/>
      <c r="T19" s="1"/>
    </row>
    <row r="20" spans="1:20" x14ac:dyDescent="0.25">
      <c r="A20" s="14">
        <f t="shared" si="1"/>
        <v>14</v>
      </c>
      <c r="B20" s="1" t="s">
        <v>57</v>
      </c>
      <c r="C20" s="1" t="s">
        <v>6</v>
      </c>
      <c r="D20" s="3" t="s">
        <v>51</v>
      </c>
      <c r="E20" s="16">
        <v>-0.89492381062934445</v>
      </c>
      <c r="F20" s="16">
        <v>-6.1872848664786595</v>
      </c>
      <c r="G20" s="16">
        <v>-4.2860952580365268</v>
      </c>
      <c r="H20" s="16">
        <v>2.0483199681911923</v>
      </c>
      <c r="I20" s="16">
        <v>1.2778099652375863</v>
      </c>
      <c r="J20" s="16">
        <v>11.674904393740393</v>
      </c>
      <c r="K20" s="16">
        <v>11.199719410313458</v>
      </c>
      <c r="L20" s="16">
        <v>1.0140541826046734</v>
      </c>
      <c r="M20" s="16">
        <v>-18.687939170980318</v>
      </c>
      <c r="N20" s="16">
        <v>2.8238571821554093</v>
      </c>
      <c r="O20" s="16">
        <v>4.6202011831717238</v>
      </c>
      <c r="P20" s="16">
        <v>1.8908398211685107</v>
      </c>
      <c r="Q20" s="1"/>
      <c r="R20" s="1"/>
      <c r="S20" s="1"/>
      <c r="T20" s="1"/>
    </row>
    <row r="21" spans="1:20" x14ac:dyDescent="0.25">
      <c r="A21" s="14">
        <f t="shared" si="1"/>
        <v>15</v>
      </c>
      <c r="B21" s="1" t="s">
        <v>58</v>
      </c>
      <c r="C21" s="1" t="s">
        <v>7</v>
      </c>
      <c r="D21" s="3" t="s">
        <v>51</v>
      </c>
      <c r="E21" s="16">
        <v>16.149509216781553</v>
      </c>
      <c r="F21" s="16">
        <v>-5.9261837887245372</v>
      </c>
      <c r="G21" s="16">
        <v>-0.31678505820996739</v>
      </c>
      <c r="H21" s="16">
        <v>-1.2134687615488748</v>
      </c>
      <c r="I21" s="16">
        <v>-8.1669134917398125</v>
      </c>
      <c r="J21" s="16">
        <v>11.323111130947794</v>
      </c>
      <c r="K21" s="16">
        <v>15.81897161285244</v>
      </c>
      <c r="L21" s="16">
        <v>3.0558264579716221</v>
      </c>
      <c r="M21" s="16">
        <v>-17.999999999999993</v>
      </c>
      <c r="N21" s="16">
        <v>3.0000000000000027</v>
      </c>
      <c r="O21" s="16">
        <v>4.8999999999999932</v>
      </c>
      <c r="P21" s="16">
        <v>2.0000000000000018</v>
      </c>
      <c r="Q21" s="1"/>
      <c r="R21" s="1"/>
      <c r="S21" s="1"/>
      <c r="T21" s="1"/>
    </row>
    <row r="22" spans="1:20" x14ac:dyDescent="0.25">
      <c r="A22" s="47">
        <f t="shared" si="1"/>
        <v>16</v>
      </c>
      <c r="B22" s="23" t="s">
        <v>59</v>
      </c>
      <c r="C22" s="23" t="s">
        <v>62</v>
      </c>
      <c r="D22" s="46" t="s">
        <v>63</v>
      </c>
      <c r="E22" s="46" t="s">
        <v>63</v>
      </c>
      <c r="F22" s="46" t="s">
        <v>63</v>
      </c>
      <c r="G22" s="46" t="s">
        <v>63</v>
      </c>
      <c r="H22" s="46" t="s">
        <v>63</v>
      </c>
      <c r="I22" s="46" t="s">
        <v>63</v>
      </c>
      <c r="J22" s="46" t="s">
        <v>63</v>
      </c>
      <c r="K22" s="46" t="s">
        <v>63</v>
      </c>
      <c r="L22" s="46" t="s">
        <v>63</v>
      </c>
      <c r="M22" s="46" t="s">
        <v>63</v>
      </c>
      <c r="N22" s="46" t="s">
        <v>63</v>
      </c>
      <c r="O22" s="46" t="s">
        <v>63</v>
      </c>
      <c r="P22" s="46" t="s">
        <v>63</v>
      </c>
      <c r="Q22" s="1"/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51</v>
      </c>
      <c r="E23" s="16">
        <v>9.7791249131923497</v>
      </c>
      <c r="F23" s="16">
        <v>1.0775308968676622</v>
      </c>
      <c r="G23" s="16">
        <v>6.4698267315688396</v>
      </c>
      <c r="H23" s="16">
        <v>2.907028379008092</v>
      </c>
      <c r="I23" s="16">
        <v>3.9627052200326363</v>
      </c>
      <c r="J23" s="16">
        <v>6.3845588217173121</v>
      </c>
      <c r="K23" s="16">
        <v>3.9535997909731391</v>
      </c>
      <c r="L23" s="16">
        <v>1.9651989099098044</v>
      </c>
      <c r="M23" s="16">
        <v>-8.9999999999999964</v>
      </c>
      <c r="N23" s="16">
        <v>1.0000000000000009</v>
      </c>
      <c r="O23" s="16">
        <v>4.0000000000000036</v>
      </c>
      <c r="P23" s="16">
        <v>3.2999999999999918</v>
      </c>
      <c r="Q23" s="1"/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51</v>
      </c>
      <c r="E24" s="16">
        <v>5.3811521951457664</v>
      </c>
      <c r="F24" s="16">
        <v>0.36604126704788964</v>
      </c>
      <c r="G24" s="16">
        <v>2.9788891593920619</v>
      </c>
      <c r="H24" s="16">
        <v>1.6796692415142145</v>
      </c>
      <c r="I24" s="16">
        <v>3.8138348659518151</v>
      </c>
      <c r="J24" s="16">
        <v>8.3586966704429102</v>
      </c>
      <c r="K24" s="16">
        <v>6.4041550501089395</v>
      </c>
      <c r="L24" s="16">
        <v>2.2644682314117759</v>
      </c>
      <c r="M24" s="16">
        <v>-9.9999999999999858</v>
      </c>
      <c r="N24" s="16">
        <v>1.8999999999999906</v>
      </c>
      <c r="O24" s="16">
        <v>4.4999999999999929</v>
      </c>
      <c r="P24" s="16">
        <v>3.6558149326998191</v>
      </c>
      <c r="Q24" s="1"/>
      <c r="R24" s="1"/>
      <c r="S24" s="1"/>
      <c r="T24" s="1"/>
    </row>
    <row r="25" spans="1:20" x14ac:dyDescent="0.25">
      <c r="A25" s="18"/>
      <c r="B25" s="19" t="s">
        <v>64</v>
      </c>
      <c r="C25" s="19" t="s">
        <v>65</v>
      </c>
      <c r="D25" s="20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21"/>
      <c r="R25" s="21"/>
      <c r="S25" s="21"/>
      <c r="T25" s="21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46</v>
      </c>
      <c r="E26" s="15">
        <v>13339.553</v>
      </c>
      <c r="F26" s="15">
        <v>14106.819</v>
      </c>
      <c r="G26" s="15">
        <v>14494.805</v>
      </c>
      <c r="H26" s="15">
        <v>14709.411</v>
      </c>
      <c r="I26" s="15">
        <v>15088.021000000001</v>
      </c>
      <c r="J26" s="15">
        <v>16030.459000000001</v>
      </c>
      <c r="K26" s="15">
        <v>17172.596000000001</v>
      </c>
      <c r="L26" s="15">
        <v>18183.919000000002</v>
      </c>
      <c r="M26" s="15">
        <v>17144.162511579998</v>
      </c>
      <c r="N26" s="15">
        <v>17609.969407019624</v>
      </c>
      <c r="O26" s="15">
        <v>18662.693378171254</v>
      </c>
      <c r="P26" s="15">
        <v>19607.025663106724</v>
      </c>
      <c r="Q26" s="1"/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56</v>
      </c>
      <c r="C27" s="1" t="s">
        <v>5</v>
      </c>
      <c r="D27" s="3" t="s">
        <v>46</v>
      </c>
      <c r="E27" s="15">
        <v>3814.181</v>
      </c>
      <c r="F27" s="15">
        <v>4019.9380000000001</v>
      </c>
      <c r="G27" s="15">
        <v>4145.4759999999997</v>
      </c>
      <c r="H27" s="15">
        <v>4415.32</v>
      </c>
      <c r="I27" s="15">
        <v>4526.2120000000004</v>
      </c>
      <c r="J27" s="15">
        <v>4852.5110000000004</v>
      </c>
      <c r="K27" s="15">
        <v>5242.2910000000002</v>
      </c>
      <c r="L27" s="15">
        <v>5536.857</v>
      </c>
      <c r="M27" s="15">
        <v>5704.0700814000002</v>
      </c>
      <c r="N27" s="15">
        <v>5876.3329978582806</v>
      </c>
      <c r="O27" s="15">
        <v>6167.6815878920934</v>
      </c>
      <c r="P27" s="15">
        <v>6448.3111001411835</v>
      </c>
      <c r="Q27" s="1"/>
      <c r="R27" s="1"/>
      <c r="S27" s="1"/>
      <c r="T27" s="1"/>
    </row>
    <row r="28" spans="1:20" x14ac:dyDescent="0.25">
      <c r="A28" s="14">
        <f t="shared" si="2"/>
        <v>21</v>
      </c>
      <c r="B28" s="1" t="s">
        <v>57</v>
      </c>
      <c r="C28" s="1" t="s">
        <v>6</v>
      </c>
      <c r="D28" s="3" t="s">
        <v>46</v>
      </c>
      <c r="E28" s="15">
        <v>5744.6460000000006</v>
      </c>
      <c r="F28" s="15">
        <v>5485.15</v>
      </c>
      <c r="G28" s="15">
        <v>5495.4579999999996</v>
      </c>
      <c r="H28" s="15">
        <v>5523.1989999999996</v>
      </c>
      <c r="I28" s="15">
        <v>5212.107</v>
      </c>
      <c r="J28" s="15">
        <v>5873.0460000000003</v>
      </c>
      <c r="K28" s="15">
        <v>6695.1379999999999</v>
      </c>
      <c r="L28" s="15">
        <v>6730.085</v>
      </c>
      <c r="M28" s="15">
        <v>4938.6838686310621</v>
      </c>
      <c r="N28" s="15">
        <v>5175.5611060698275</v>
      </c>
      <c r="O28" s="15">
        <v>5608.8847978308286</v>
      </c>
      <c r="P28" s="15">
        <v>5886.5323717111341</v>
      </c>
      <c r="Q28" s="1"/>
      <c r="R28" s="1"/>
      <c r="S28" s="1"/>
      <c r="T28" s="1"/>
    </row>
    <row r="29" spans="1:20" x14ac:dyDescent="0.25">
      <c r="A29" s="14">
        <f t="shared" si="2"/>
        <v>22</v>
      </c>
      <c r="B29" s="1" t="s">
        <v>58</v>
      </c>
      <c r="C29" s="1" t="s">
        <v>7</v>
      </c>
      <c r="D29" s="3" t="s">
        <v>46</v>
      </c>
      <c r="E29" s="15">
        <v>5540.2030000000004</v>
      </c>
      <c r="F29" s="15">
        <v>5276.1030000000001</v>
      </c>
      <c r="G29" s="15">
        <v>5338.3389999999999</v>
      </c>
      <c r="H29" s="15">
        <v>5367.4989999999998</v>
      </c>
      <c r="I29" s="15">
        <v>4898.6149999999998</v>
      </c>
      <c r="J29" s="15">
        <v>5554.1239999999998</v>
      </c>
      <c r="K29" s="15">
        <v>6553.8090000000002</v>
      </c>
      <c r="L29" s="15">
        <v>6966.9470000000001</v>
      </c>
      <c r="M29" s="15">
        <v>5617.7418162353842</v>
      </c>
      <c r="N29" s="15">
        <v>5851.2250610090796</v>
      </c>
      <c r="O29" s="15">
        <v>6256.9071415428234</v>
      </c>
      <c r="P29" s="15">
        <v>6505.7489429987972</v>
      </c>
      <c r="Q29" s="1"/>
      <c r="R29" s="1"/>
      <c r="S29" s="1"/>
      <c r="T29" s="1"/>
    </row>
    <row r="30" spans="1:20" x14ac:dyDescent="0.25">
      <c r="A30" s="14">
        <f t="shared" si="2"/>
        <v>23</v>
      </c>
      <c r="B30" s="1" t="s">
        <v>59</v>
      </c>
      <c r="C30" s="1" t="s">
        <v>62</v>
      </c>
      <c r="D30" s="3" t="s">
        <v>46</v>
      </c>
      <c r="E30" s="15">
        <v>204.44300000000001</v>
      </c>
      <c r="F30" s="15">
        <v>209.047</v>
      </c>
      <c r="G30" s="15">
        <v>157.119</v>
      </c>
      <c r="H30" s="15">
        <v>155.69999999999999</v>
      </c>
      <c r="I30" s="15">
        <v>313.49200000000002</v>
      </c>
      <c r="J30" s="15">
        <v>318.92200000000003</v>
      </c>
      <c r="K30" s="15">
        <v>141.32900000000001</v>
      </c>
      <c r="L30" s="15">
        <v>-236.86199999999999</v>
      </c>
      <c r="M30" s="15">
        <v>-679.05794760432241</v>
      </c>
      <c r="N30" s="15">
        <v>-675.66395493925233</v>
      </c>
      <c r="O30" s="15">
        <v>-648.02234371199506</v>
      </c>
      <c r="P30" s="15">
        <v>-619.21657128766321</v>
      </c>
      <c r="Q30" s="1"/>
      <c r="R30" s="1"/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46</v>
      </c>
      <c r="E31" s="15">
        <v>13417.954</v>
      </c>
      <c r="F31" s="15">
        <v>13741.236999999999</v>
      </c>
      <c r="G31" s="15">
        <v>14476.868</v>
      </c>
      <c r="H31" s="15">
        <v>14831.459000000001</v>
      </c>
      <c r="I31" s="15">
        <v>15144.263000000001</v>
      </c>
      <c r="J31" s="15">
        <v>16648.516</v>
      </c>
      <c r="K31" s="15">
        <v>17870.755000000001</v>
      </c>
      <c r="L31" s="15">
        <v>18257.132000000001</v>
      </c>
      <c r="M31" s="15">
        <v>15783.290614000001</v>
      </c>
      <c r="N31" s="15">
        <v>16100.534755341401</v>
      </c>
      <c r="O31" s="15">
        <v>17163.170049193934</v>
      </c>
      <c r="P31" s="15">
        <v>18155.063972676948</v>
      </c>
      <c r="Q31" s="1"/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46</v>
      </c>
      <c r="E32" s="15">
        <v>14391.172</v>
      </c>
      <c r="F32" s="15">
        <v>14550.130999999999</v>
      </c>
      <c r="G32" s="15">
        <v>14958.441000000001</v>
      </c>
      <c r="H32" s="15">
        <v>15053.431</v>
      </c>
      <c r="I32" s="15">
        <v>14897.966</v>
      </c>
      <c r="J32" s="15">
        <v>16606.699000000001</v>
      </c>
      <c r="K32" s="15">
        <v>17924.73</v>
      </c>
      <c r="L32" s="15">
        <v>18231.905999999999</v>
      </c>
      <c r="M32" s="15">
        <v>15506.236053000001</v>
      </c>
      <c r="N32" s="15">
        <v>16037.8673560771</v>
      </c>
      <c r="O32" s="15">
        <v>17262.358528713587</v>
      </c>
      <c r="P32" s="15">
        <v>18430.241561828752</v>
      </c>
      <c r="Q32" s="1"/>
      <c r="R32" s="1"/>
      <c r="S32" s="1"/>
      <c r="T32" s="1"/>
    </row>
    <row r="33" spans="1:20" x14ac:dyDescent="0.25">
      <c r="A33" s="11"/>
      <c r="B33" s="12" t="s">
        <v>66</v>
      </c>
      <c r="C33" s="12" t="s">
        <v>67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"/>
      <c r="R33" s="1"/>
      <c r="S33" s="1"/>
      <c r="T33" s="1"/>
    </row>
    <row r="34" spans="1:20" x14ac:dyDescent="0.25">
      <c r="A34" s="14">
        <f>A32+1</f>
        <v>26</v>
      </c>
      <c r="B34" s="1" t="s">
        <v>68</v>
      </c>
      <c r="C34" s="1" t="s">
        <v>69</v>
      </c>
      <c r="D34" s="3" t="s">
        <v>51</v>
      </c>
      <c r="E34" s="16">
        <v>3.6192500442616193</v>
      </c>
      <c r="F34" s="16">
        <v>1.6377213439928653</v>
      </c>
      <c r="G34" s="16">
        <v>1.7832901493878097</v>
      </c>
      <c r="H34" s="16">
        <v>2.2196156724163529E-3</v>
      </c>
      <c r="I34" s="16">
        <v>0.85847001318934701</v>
      </c>
      <c r="J34" s="16">
        <v>2.9805937996325298</v>
      </c>
      <c r="K34" s="16">
        <v>3.9718521338361086</v>
      </c>
      <c r="L34" s="16">
        <v>2.631955998938551</v>
      </c>
      <c r="M34" s="16">
        <v>-0.9854768204505433</v>
      </c>
      <c r="N34" s="16">
        <v>1.3173901167591566</v>
      </c>
      <c r="O34" s="16">
        <v>2.0214704160859753</v>
      </c>
      <c r="P34" s="16">
        <v>1.927523255378901</v>
      </c>
      <c r="Q34" s="1"/>
      <c r="R34" s="1"/>
      <c r="S34" s="1"/>
      <c r="T34" s="1"/>
    </row>
    <row r="35" spans="1:20" x14ac:dyDescent="0.25">
      <c r="A35" s="14">
        <f>A34+1</f>
        <v>27</v>
      </c>
      <c r="B35" s="1" t="s">
        <v>70</v>
      </c>
      <c r="C35" s="1" t="s">
        <v>71</v>
      </c>
      <c r="D35" s="3" t="s">
        <v>51</v>
      </c>
      <c r="E35" s="16">
        <v>3.2150605248533566</v>
      </c>
      <c r="F35" s="16">
        <v>9.7838290712942921E-2</v>
      </c>
      <c r="G35" s="16">
        <v>1.6734530867602331</v>
      </c>
      <c r="H35" s="16">
        <v>-1.0222835008818549</v>
      </c>
      <c r="I35" s="16">
        <v>1.0534783666624747</v>
      </c>
      <c r="J35" s="16">
        <v>3.0443189007689284</v>
      </c>
      <c r="K35" s="16">
        <v>2.7644583847897195</v>
      </c>
      <c r="L35" s="16">
        <v>2.8942734107559858</v>
      </c>
      <c r="M35" s="16">
        <v>0.30000000000000004</v>
      </c>
      <c r="N35" s="16">
        <v>1.7000000000000002</v>
      </c>
      <c r="O35" s="16">
        <v>2</v>
      </c>
      <c r="P35" s="16">
        <v>2</v>
      </c>
      <c r="Q35" s="1"/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72</v>
      </c>
      <c r="C36" s="1" t="s">
        <v>73</v>
      </c>
      <c r="D36" s="3" t="s">
        <v>51</v>
      </c>
      <c r="E36" s="16">
        <v>2.4736221336250992</v>
      </c>
      <c r="F36" s="16">
        <v>4.1366001250252395</v>
      </c>
      <c r="G36" s="16">
        <v>0.98291729501170266</v>
      </c>
      <c r="H36" s="16">
        <v>3.4381335219405571</v>
      </c>
      <c r="I36" s="16">
        <v>-0.37133382140142146</v>
      </c>
      <c r="J36" s="16">
        <v>3.864571545355048</v>
      </c>
      <c r="K36" s="16">
        <v>3.8552320227423138</v>
      </c>
      <c r="L36" s="16">
        <v>2.9468203723594968</v>
      </c>
      <c r="M36" s="16">
        <v>1</v>
      </c>
      <c r="N36" s="16">
        <v>1</v>
      </c>
      <c r="O36" s="16">
        <v>2</v>
      </c>
      <c r="P36" s="16">
        <v>2</v>
      </c>
      <c r="Q36" s="1"/>
      <c r="R36" s="1"/>
      <c r="S36" s="1"/>
      <c r="T36" s="1"/>
    </row>
    <row r="37" spans="1:20" x14ac:dyDescent="0.25">
      <c r="A37" s="14">
        <f t="shared" si="3"/>
        <v>29</v>
      </c>
      <c r="B37" s="1" t="s">
        <v>74</v>
      </c>
      <c r="C37" s="1" t="s">
        <v>75</v>
      </c>
      <c r="D37" s="3" t="s">
        <v>51</v>
      </c>
      <c r="E37" s="16">
        <v>12.397420707308299</v>
      </c>
      <c r="F37" s="16">
        <v>1.7802542728709199</v>
      </c>
      <c r="G37" s="16">
        <v>4.6743687356447055</v>
      </c>
      <c r="H37" s="16">
        <v>-1.512539626868957</v>
      </c>
      <c r="I37" s="16">
        <v>-6.8230843767180858</v>
      </c>
      <c r="J37" s="16">
        <v>0.90077227688607309</v>
      </c>
      <c r="K37" s="16">
        <v>2.5161857446701248</v>
      </c>
      <c r="L37" s="16">
        <v>-0.48713853594617262</v>
      </c>
      <c r="M37" s="16">
        <v>-9.7523899427938971</v>
      </c>
      <c r="N37" s="16">
        <v>1.9183354070752472</v>
      </c>
      <c r="O37" s="16">
        <v>3.5865881037295821</v>
      </c>
      <c r="P37" s="16">
        <v>3.0025258681721994</v>
      </c>
      <c r="Q37" s="1"/>
      <c r="R37" s="1"/>
      <c r="S37" s="1"/>
      <c r="T37" s="1"/>
    </row>
    <row r="38" spans="1:20" x14ac:dyDescent="0.25">
      <c r="A38" s="14">
        <f t="shared" si="3"/>
        <v>30</v>
      </c>
      <c r="B38" s="1" t="s">
        <v>76</v>
      </c>
      <c r="C38" s="1" t="s">
        <v>77</v>
      </c>
      <c r="D38" s="3" t="s">
        <v>51</v>
      </c>
      <c r="E38" s="16">
        <v>6.640248697836725</v>
      </c>
      <c r="F38" s="16">
        <v>1.2322349568285347</v>
      </c>
      <c r="G38" s="16">
        <v>1.5011231256731037</v>
      </c>
      <c r="H38" s="16">
        <v>1.7813218680941674</v>
      </c>
      <c r="I38" s="16">
        <v>-0.61927638492720405</v>
      </c>
      <c r="J38" s="16">
        <v>1.849037337142164</v>
      </c>
      <c r="K38" s="16">
        <v>1.8822446192168059</v>
      </c>
      <c r="L38" s="16">
        <v>3.1516491752045681</v>
      </c>
      <c r="M38" s="16">
        <v>-1.6656125854611665</v>
      </c>
      <c r="N38" s="16">
        <v>1.122501103348597</v>
      </c>
      <c r="O38" s="16">
        <v>1.9383074408450667</v>
      </c>
      <c r="P38" s="16">
        <v>1.9383074408450667</v>
      </c>
      <c r="Q38" s="1"/>
      <c r="R38" s="1"/>
      <c r="S38" s="1"/>
      <c r="T38" s="1"/>
    </row>
    <row r="39" spans="1:20" x14ac:dyDescent="0.25">
      <c r="A39" s="14">
        <f t="shared" si="3"/>
        <v>31</v>
      </c>
      <c r="B39" s="1" t="s">
        <v>78</v>
      </c>
      <c r="C39" s="1" t="s">
        <v>79</v>
      </c>
      <c r="D39" s="3" t="s">
        <v>63</v>
      </c>
      <c r="E39" s="3" t="s">
        <v>63</v>
      </c>
      <c r="F39" s="3" t="s">
        <v>63</v>
      </c>
      <c r="G39" s="3" t="s">
        <v>63</v>
      </c>
      <c r="H39" s="3" t="s">
        <v>63</v>
      </c>
      <c r="I39" s="3" t="s">
        <v>63</v>
      </c>
      <c r="J39" s="3" t="s">
        <v>63</v>
      </c>
      <c r="K39" s="3" t="s">
        <v>63</v>
      </c>
      <c r="L39" s="3" t="s">
        <v>63</v>
      </c>
      <c r="M39" s="3" t="s">
        <v>63</v>
      </c>
      <c r="N39" s="3" t="s">
        <v>63</v>
      </c>
      <c r="O39" s="3" t="s">
        <v>63</v>
      </c>
      <c r="P39" s="3" t="s">
        <v>63</v>
      </c>
      <c r="Q39" s="1"/>
      <c r="R39" s="1"/>
      <c r="S39" s="1"/>
      <c r="T39" s="1"/>
    </row>
    <row r="40" spans="1:20" x14ac:dyDescent="0.25">
      <c r="A40" s="14">
        <f t="shared" si="3"/>
        <v>32</v>
      </c>
      <c r="B40" s="1" t="s">
        <v>80</v>
      </c>
      <c r="C40" s="1" t="s">
        <v>81</v>
      </c>
      <c r="D40" s="3" t="s">
        <v>51</v>
      </c>
      <c r="E40" s="16">
        <v>4.1257866776821999</v>
      </c>
      <c r="F40" s="16">
        <v>1.3176030796590652</v>
      </c>
      <c r="G40" s="16">
        <v>-1.0485330197809901</v>
      </c>
      <c r="H40" s="16">
        <v>-0.44473707987113187</v>
      </c>
      <c r="I40" s="16">
        <v>-1.7829929543621716</v>
      </c>
      <c r="J40" s="16">
        <v>3.3353197911042116</v>
      </c>
      <c r="K40" s="16">
        <v>3.2589822053271149</v>
      </c>
      <c r="L40" s="16">
        <v>0.19306998341888004</v>
      </c>
      <c r="M40" s="16">
        <v>-5</v>
      </c>
      <c r="N40" s="16">
        <v>1</v>
      </c>
      <c r="O40" s="16">
        <v>2.5</v>
      </c>
      <c r="P40" s="16">
        <v>2.4</v>
      </c>
      <c r="Q40" s="1"/>
      <c r="R40" s="1"/>
      <c r="S40" s="1"/>
      <c r="T40" s="1"/>
    </row>
    <row r="41" spans="1:20" x14ac:dyDescent="0.25">
      <c r="A41" s="14">
        <f t="shared" si="3"/>
        <v>33</v>
      </c>
      <c r="B41" s="1" t="s">
        <v>82</v>
      </c>
      <c r="C41" s="1" t="s">
        <v>83</v>
      </c>
      <c r="D41" s="3" t="s">
        <v>51</v>
      </c>
      <c r="E41" s="16">
        <v>7.1164522677603657</v>
      </c>
      <c r="F41" s="16">
        <v>0.73582441248684916</v>
      </c>
      <c r="G41" s="16">
        <v>-0.16766555842026776</v>
      </c>
      <c r="H41" s="16">
        <v>-1.0273864769731063</v>
      </c>
      <c r="I41" s="16">
        <v>-4.6685390871399903</v>
      </c>
      <c r="J41" s="16">
        <v>2.8709054728934831</v>
      </c>
      <c r="K41" s="16">
        <v>1.4403458457478564</v>
      </c>
      <c r="L41" s="16">
        <v>-0.53857296451387526</v>
      </c>
      <c r="M41" s="16">
        <v>-5.5</v>
      </c>
      <c r="N41" s="16">
        <v>1.5</v>
      </c>
      <c r="O41" s="16">
        <v>3</v>
      </c>
      <c r="P41" s="16">
        <v>3</v>
      </c>
      <c r="Q41" s="1"/>
      <c r="R41" s="1"/>
      <c r="S41" s="1"/>
      <c r="T41" s="1"/>
    </row>
    <row r="42" spans="1:20" x14ac:dyDescent="0.25">
      <c r="A42" s="11"/>
      <c r="B42" s="12" t="s">
        <v>84</v>
      </c>
      <c r="C42" s="12" t="s">
        <v>85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"/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51</v>
      </c>
      <c r="E43" s="16">
        <v>2.1818432404665313</v>
      </c>
      <c r="F43" s="16">
        <v>3.3462330613365525</v>
      </c>
      <c r="G43" s="16">
        <v>0.64782800197138113</v>
      </c>
      <c r="H43" s="16">
        <v>1.5336661327063601</v>
      </c>
      <c r="I43" s="16">
        <v>0.90607701421262765</v>
      </c>
      <c r="J43" s="16">
        <v>1.8663088867317628</v>
      </c>
      <c r="K43" s="16">
        <v>2.5317194562664689</v>
      </c>
      <c r="L43" s="16">
        <v>1.7360209575161114</v>
      </c>
      <c r="M43" s="16">
        <v>-3.6035969245339512</v>
      </c>
      <c r="N43" s="16">
        <v>0.60704626679855189</v>
      </c>
      <c r="O43" s="16">
        <v>2.3669437965090605</v>
      </c>
      <c r="P43" s="16">
        <v>1.8272083357604956</v>
      </c>
      <c r="Q43" s="1"/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56</v>
      </c>
      <c r="C44" s="1" t="s">
        <v>5</v>
      </c>
      <c r="D44" s="3" t="s">
        <v>51</v>
      </c>
      <c r="E44" s="16">
        <v>8.3276599743755314E-2</v>
      </c>
      <c r="F44" s="16">
        <v>0.22095365638468356</v>
      </c>
      <c r="G44" s="16">
        <v>0.38337930527273328</v>
      </c>
      <c r="H44" s="16">
        <v>0.53823148489948591</v>
      </c>
      <c r="I44" s="16">
        <v>0.52305827582859765</v>
      </c>
      <c r="J44" s="16">
        <v>0.58847762334060849</v>
      </c>
      <c r="K44" s="16">
        <v>0.73105694777736285</v>
      </c>
      <c r="L44" s="16">
        <v>0.47059340356784068</v>
      </c>
      <c r="M44" s="16">
        <v>0.36400484684220819</v>
      </c>
      <c r="N44" s="16">
        <v>0.39922370430057991</v>
      </c>
      <c r="O44" s="16">
        <v>0.58447328627585782</v>
      </c>
      <c r="P44" s="16">
        <v>0.50078346259835771</v>
      </c>
      <c r="Q44" s="1"/>
      <c r="R44" s="1"/>
      <c r="S44" s="1"/>
      <c r="T44" s="1"/>
    </row>
    <row r="45" spans="1:20" x14ac:dyDescent="0.25">
      <c r="A45" s="14">
        <f t="shared" si="4"/>
        <v>36</v>
      </c>
      <c r="B45" s="1" t="s">
        <v>57</v>
      </c>
      <c r="C45" s="1" t="s">
        <v>6</v>
      </c>
      <c r="D45" s="3" t="s">
        <v>51</v>
      </c>
      <c r="E45" s="16">
        <v>-0.24988948255432056</v>
      </c>
      <c r="F45" s="16">
        <v>-1.64423697031654</v>
      </c>
      <c r="G45" s="16">
        <v>-1.044223151632699</v>
      </c>
      <c r="H45" s="16">
        <v>0.46866811878167725</v>
      </c>
      <c r="I45" s="16">
        <v>0.28893850186190029</v>
      </c>
      <c r="J45" s="16">
        <v>2.6270645803214396</v>
      </c>
      <c r="K45" s="16">
        <v>2.7116640051136609</v>
      </c>
      <c r="L45" s="16">
        <v>0.26180170385743162</v>
      </c>
      <c r="M45" s="16">
        <v>-4.7688591660962887</v>
      </c>
      <c r="N45" s="16">
        <v>0.63002787322753118</v>
      </c>
      <c r="O45" s="16">
        <v>1.049184789572505</v>
      </c>
      <c r="P45" s="16">
        <v>0.4338996667622112</v>
      </c>
      <c r="Q45" s="1"/>
      <c r="R45" s="1"/>
      <c r="S45" s="1"/>
      <c r="T45" s="1"/>
    </row>
    <row r="46" spans="1:20" x14ac:dyDescent="0.25">
      <c r="A46" s="14">
        <f t="shared" si="4"/>
        <v>37</v>
      </c>
      <c r="B46" s="1" t="s">
        <v>58</v>
      </c>
      <c r="C46" s="1" t="s">
        <v>7</v>
      </c>
      <c r="D46" s="3" t="s">
        <v>51</v>
      </c>
      <c r="E46" s="16">
        <v>3.6985801199717439</v>
      </c>
      <c r="F46" s="16">
        <v>-1.5138215402326403</v>
      </c>
      <c r="G46" s="16">
        <v>-7.4394102965111134E-2</v>
      </c>
      <c r="H46" s="16">
        <v>-0.27873117096599953</v>
      </c>
      <c r="I46" s="16">
        <v>-1.7946439687383406</v>
      </c>
      <c r="J46" s="16">
        <v>2.245170194135949</v>
      </c>
      <c r="K46" s="16">
        <v>3.3643626927397325</v>
      </c>
      <c r="L46" s="16">
        <v>0.72179161995197805</v>
      </c>
      <c r="M46" s="16">
        <v>-4.2873425069945474</v>
      </c>
      <c r="N46" s="16">
        <v>0.63002787322752818</v>
      </c>
      <c r="O46" s="16">
        <v>1.0491847895725062</v>
      </c>
      <c r="P46" s="16">
        <v>0.43389966676221081</v>
      </c>
      <c r="Q46" s="1"/>
      <c r="R46" s="1"/>
      <c r="S46" s="1"/>
      <c r="T46" s="1"/>
    </row>
    <row r="47" spans="1:20" x14ac:dyDescent="0.25">
      <c r="A47" s="14">
        <f t="shared" si="4"/>
        <v>38</v>
      </c>
      <c r="B47" s="1" t="s">
        <v>59</v>
      </c>
      <c r="C47" s="1" t="s">
        <v>62</v>
      </c>
      <c r="D47" s="3" t="s">
        <v>51</v>
      </c>
      <c r="E47" s="16">
        <v>-3.9484696025260644</v>
      </c>
      <c r="F47" s="16">
        <v>-0.13041543008389977</v>
      </c>
      <c r="G47" s="16">
        <v>-0.96982904866758779</v>
      </c>
      <c r="H47" s="16">
        <v>0.74739928974767678</v>
      </c>
      <c r="I47" s="16">
        <v>2.0835824706002408</v>
      </c>
      <c r="J47" s="16">
        <v>0.38189438618549065</v>
      </c>
      <c r="K47" s="16">
        <v>-0.65269868762607164</v>
      </c>
      <c r="L47" s="16">
        <v>-0.45998991609454642</v>
      </c>
      <c r="M47" s="16">
        <v>-0.48151665910174124</v>
      </c>
      <c r="N47" s="16">
        <v>2.9976021664879227E-15</v>
      </c>
      <c r="O47" s="16">
        <v>0</v>
      </c>
      <c r="P47" s="16">
        <v>0</v>
      </c>
      <c r="Q47" s="1"/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51</v>
      </c>
      <c r="E48" s="16">
        <v>5.4770605081924826</v>
      </c>
      <c r="F48" s="16">
        <v>0.63621444403902505</v>
      </c>
      <c r="G48" s="16">
        <v>3.7733454205619346</v>
      </c>
      <c r="H48" s="16">
        <v>1.7712130853363102</v>
      </c>
      <c r="I48" s="16">
        <v>2.4061573181220832</v>
      </c>
      <c r="J48" s="16">
        <v>3.9600866141101956</v>
      </c>
      <c r="K48" s="16">
        <v>2.5136269421255886</v>
      </c>
      <c r="L48" s="16">
        <v>1.2454693598608046</v>
      </c>
      <c r="M48" s="16">
        <v>-5.6909004534268242</v>
      </c>
      <c r="N48" s="16">
        <v>0.61871244776032963</v>
      </c>
      <c r="O48" s="16">
        <v>2.4742888092981823</v>
      </c>
      <c r="P48" s="16">
        <v>2.0505275359903439</v>
      </c>
      <c r="Q48" s="1"/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51</v>
      </c>
      <c r="E49" s="16">
        <v>-3.3580592158648881</v>
      </c>
      <c r="F49" s="16">
        <v>-0.23115992799971988</v>
      </c>
      <c r="G49" s="16">
        <v>-1.8451391982300203</v>
      </c>
      <c r="H49" s="16">
        <v>-1.0512544403452835</v>
      </c>
      <c r="I49" s="16">
        <v>-2.350421533091084</v>
      </c>
      <c r="J49" s="16">
        <v>-5.2546239467040632</v>
      </c>
      <c r="K49" s="16">
        <v>-4.203242187836107</v>
      </c>
      <c r="L49" s="16">
        <v>-1.5164436564571053</v>
      </c>
      <c r="M49" s="16">
        <v>6.7010797457848064</v>
      </c>
      <c r="N49" s="16">
        <v>-1.2321111237102671</v>
      </c>
      <c r="O49" s="16">
        <v>-2.9434939500080581</v>
      </c>
      <c r="P49" s="16">
        <v>-2.4136764526185335</v>
      </c>
      <c r="Q49" s="1"/>
      <c r="R49" s="1"/>
      <c r="S49" s="1"/>
      <c r="T49" s="1"/>
    </row>
    <row r="50" spans="1:20" x14ac:dyDescent="0.25">
      <c r="A50" s="11"/>
      <c r="B50" s="12" t="s">
        <v>86</v>
      </c>
      <c r="C50" s="12" t="s">
        <v>87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"/>
      <c r="R50" s="1"/>
      <c r="S50" s="1"/>
      <c r="T50" s="1"/>
    </row>
    <row r="51" spans="1:20" x14ac:dyDescent="0.25">
      <c r="A51" s="14">
        <f>A49+1</f>
        <v>41</v>
      </c>
      <c r="B51" s="1" t="s">
        <v>88</v>
      </c>
      <c r="C51" s="1" t="s">
        <v>89</v>
      </c>
      <c r="D51" s="3" t="s">
        <v>51</v>
      </c>
      <c r="E51" s="16">
        <v>2.257891520435007</v>
      </c>
      <c r="F51" s="16">
        <v>-2.9515290628034929E-2</v>
      </c>
      <c r="G51" s="16">
        <v>0.62037009925921538</v>
      </c>
      <c r="H51" s="16">
        <v>0.17435438559476601</v>
      </c>
      <c r="I51" s="16">
        <v>0.14064476304020967</v>
      </c>
      <c r="J51" s="16">
        <v>2.930294902925823</v>
      </c>
      <c r="K51" s="16">
        <v>2.5344028482822356</v>
      </c>
      <c r="L51" s="16">
        <v>2.8115494557847898</v>
      </c>
      <c r="M51" s="16">
        <v>0.4</v>
      </c>
      <c r="N51" s="16">
        <v>1.7000000000000002</v>
      </c>
      <c r="O51" s="16">
        <v>2</v>
      </c>
      <c r="P51" s="16">
        <v>2</v>
      </c>
      <c r="Q51" s="16">
        <f>'[1]Output-1'!AA11</f>
        <v>2</v>
      </c>
      <c r="R51" s="1"/>
      <c r="S51" s="1"/>
      <c r="T51" s="1"/>
    </row>
    <row r="52" spans="1:20" x14ac:dyDescent="0.25">
      <c r="A52" s="11"/>
      <c r="B52" s="12" t="s">
        <v>90</v>
      </c>
      <c r="C52" s="12" t="s">
        <v>91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"/>
      <c r="R52" s="1"/>
      <c r="S52" s="1"/>
      <c r="T52" s="1"/>
    </row>
    <row r="53" spans="1:20" x14ac:dyDescent="0.25">
      <c r="A53" s="14">
        <f>A51+1</f>
        <v>42</v>
      </c>
      <c r="B53" s="1" t="s">
        <v>92</v>
      </c>
      <c r="C53" s="1" t="s">
        <v>14</v>
      </c>
      <c r="D53" s="3" t="s">
        <v>46</v>
      </c>
      <c r="E53" s="22">
        <v>11051.414000000001</v>
      </c>
      <c r="F53" s="22">
        <v>11093.419</v>
      </c>
      <c r="G53" s="22">
        <v>11015.165000000001</v>
      </c>
      <c r="H53" s="22">
        <v>10731.852999999999</v>
      </c>
      <c r="I53" s="22">
        <v>10526.944</v>
      </c>
      <c r="J53" s="22">
        <v>11194.579</v>
      </c>
      <c r="K53" s="22">
        <v>11590.842000000001</v>
      </c>
      <c r="L53" s="22">
        <v>11685.018</v>
      </c>
      <c r="M53" s="22">
        <v>9984.4790127220604</v>
      </c>
      <c r="N53" s="22">
        <v>10124.394710951628</v>
      </c>
      <c r="O53" s="22">
        <v>10788.458718942526</v>
      </c>
      <c r="P53" s="22">
        <v>11160.304945107799</v>
      </c>
      <c r="Q53" s="1"/>
      <c r="R53" s="1"/>
      <c r="S53" s="1"/>
      <c r="T53" s="1"/>
    </row>
    <row r="54" spans="1:20" x14ac:dyDescent="0.25">
      <c r="A54" s="14">
        <f>A53+1</f>
        <v>43</v>
      </c>
      <c r="B54" s="23" t="s">
        <v>13</v>
      </c>
      <c r="C54" s="1" t="s">
        <v>93</v>
      </c>
      <c r="D54" s="3" t="s">
        <v>46</v>
      </c>
      <c r="E54" s="15">
        <v>8734.2389999999996</v>
      </c>
      <c r="F54" s="15">
        <v>9402.9480000000003</v>
      </c>
      <c r="G54" s="15">
        <v>10070.014999999999</v>
      </c>
      <c r="H54" s="15">
        <v>10882.014000000001</v>
      </c>
      <c r="I54" s="15">
        <v>11597.305</v>
      </c>
      <c r="J54" s="15">
        <v>12515.367</v>
      </c>
      <c r="K54" s="24">
        <v>13969.243999999999</v>
      </c>
      <c r="L54" s="24">
        <v>15173.245000000001</v>
      </c>
      <c r="M54" s="24">
        <v>14718.035682473805</v>
      </c>
      <c r="N54" s="24">
        <v>15159.559094104103</v>
      </c>
      <c r="O54" s="24">
        <v>15917.528689314879</v>
      </c>
      <c r="P54" s="24">
        <v>16713.402329899141</v>
      </c>
      <c r="Q54" s="1"/>
      <c r="R54" s="1"/>
      <c r="S54" s="1"/>
      <c r="T54" s="1"/>
    </row>
    <row r="55" spans="1:20" x14ac:dyDescent="0.25">
      <c r="A55" s="14">
        <f>A54+1</f>
        <v>44</v>
      </c>
      <c r="B55" s="1" t="s">
        <v>94</v>
      </c>
      <c r="C55" s="1" t="s">
        <v>95</v>
      </c>
      <c r="D55" s="3" t="s">
        <v>46</v>
      </c>
      <c r="E55" s="15">
        <v>7242.2460000000001</v>
      </c>
      <c r="F55" s="15">
        <v>7784.1620000000003</v>
      </c>
      <c r="G55" s="15">
        <v>8377.982</v>
      </c>
      <c r="H55" s="15">
        <v>9064.4570000000003</v>
      </c>
      <c r="I55" s="15">
        <v>9620.4560000000001</v>
      </c>
      <c r="J55" s="15">
        <v>10383.044</v>
      </c>
      <c r="K55" s="15">
        <v>11505.731</v>
      </c>
      <c r="L55" s="15">
        <v>12465.95</v>
      </c>
      <c r="M55" s="15">
        <v>12091.9715</v>
      </c>
      <c r="N55" s="15">
        <v>12454.730645</v>
      </c>
      <c r="O55" s="15">
        <v>13077.467177250001</v>
      </c>
      <c r="P55" s="15">
        <v>13731.340536112501</v>
      </c>
      <c r="Q55" s="1"/>
      <c r="R55" s="1"/>
      <c r="S55" s="1"/>
      <c r="T55" s="1"/>
    </row>
    <row r="56" spans="1:20" x14ac:dyDescent="0.25">
      <c r="A56" s="14">
        <f>A55+1</f>
        <v>45</v>
      </c>
      <c r="B56" s="1" t="s">
        <v>96</v>
      </c>
      <c r="C56" s="1" t="s">
        <v>97</v>
      </c>
      <c r="D56" s="3" t="s">
        <v>46</v>
      </c>
      <c r="E56" s="15">
        <v>1491.9929999999999</v>
      </c>
      <c r="F56" s="15">
        <v>1618.7860000000001</v>
      </c>
      <c r="G56" s="15">
        <v>1692.0329999999999</v>
      </c>
      <c r="H56" s="15">
        <v>1817.557</v>
      </c>
      <c r="I56" s="15">
        <v>1976.8489999999999</v>
      </c>
      <c r="J56" s="15">
        <v>2132.3229999999999</v>
      </c>
      <c r="K56" s="15">
        <v>2463.5129999999999</v>
      </c>
      <c r="L56" s="15">
        <v>2707.2950000000001</v>
      </c>
      <c r="M56" s="15">
        <v>2626.0641824738059</v>
      </c>
      <c r="N56" s="15">
        <v>2704.8284491041036</v>
      </c>
      <c r="O56" s="15">
        <v>2840.0615120648786</v>
      </c>
      <c r="P56" s="15">
        <v>2982.0617937866414</v>
      </c>
      <c r="Q56" s="1"/>
      <c r="R56" s="1"/>
      <c r="S56" s="1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46</v>
      </c>
      <c r="E57" s="15">
        <v>2790.3470000000002</v>
      </c>
      <c r="F57" s="15">
        <v>2982.7910000000002</v>
      </c>
      <c r="G57" s="15">
        <v>3184.51</v>
      </c>
      <c r="H57" s="15">
        <v>3362.6469999999999</v>
      </c>
      <c r="I57" s="15">
        <v>3609.9810000000002</v>
      </c>
      <c r="J57" s="15">
        <v>3811.2950000000001</v>
      </c>
      <c r="K57" s="15">
        <v>4217.4219999999996</v>
      </c>
      <c r="L57" s="15">
        <v>4386.4809999999998</v>
      </c>
      <c r="M57" s="15">
        <v>4069.2757982786038</v>
      </c>
      <c r="N57" s="15">
        <v>4165.0569819807451</v>
      </c>
      <c r="O57" s="15">
        <v>4399.3103362343054</v>
      </c>
      <c r="P57" s="15">
        <v>4591.6702741420486</v>
      </c>
      <c r="Q57" s="1"/>
      <c r="R57" s="1"/>
      <c r="S57" s="1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46</v>
      </c>
      <c r="E58" s="15">
        <v>650.83799999999997</v>
      </c>
      <c r="F58" s="15">
        <v>676.14499999999998</v>
      </c>
      <c r="G58" s="15">
        <v>615.52300000000002</v>
      </c>
      <c r="H58" s="15">
        <v>550.55600000000004</v>
      </c>
      <c r="I58" s="15">
        <v>661.59199999999998</v>
      </c>
      <c r="J58" s="15">
        <v>723.40700000000004</v>
      </c>
      <c r="K58" s="15">
        <v>721.45799999999997</v>
      </c>
      <c r="L58" s="15">
        <v>768.65700000000004</v>
      </c>
      <c r="M58" s="15">
        <v>707.81947086340699</v>
      </c>
      <c r="N58" s="15">
        <v>724.47987682443807</v>
      </c>
      <c r="O58" s="15">
        <v>765.22646011718859</v>
      </c>
      <c r="P58" s="15">
        <v>798.68600334175312</v>
      </c>
      <c r="Q58" s="1"/>
      <c r="R58" s="1"/>
      <c r="S58" s="1"/>
      <c r="T58" s="1"/>
    </row>
    <row r="59" spans="1:20" x14ac:dyDescent="0.25">
      <c r="A59" s="11"/>
      <c r="B59" s="12" t="s">
        <v>98</v>
      </c>
      <c r="C59" s="12" t="s">
        <v>99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"/>
      <c r="R59" s="1"/>
      <c r="S59" s="1"/>
      <c r="T59" s="1"/>
    </row>
    <row r="60" spans="1:20" x14ac:dyDescent="0.25">
      <c r="A60" s="25">
        <f>A58+1</f>
        <v>48</v>
      </c>
      <c r="B60" s="26" t="s">
        <v>100</v>
      </c>
      <c r="C60" s="26" t="s">
        <v>101</v>
      </c>
      <c r="D60" s="27" t="s">
        <v>102</v>
      </c>
      <c r="E60" s="28">
        <v>2044.8130000000001</v>
      </c>
      <c r="F60" s="28">
        <v>2023.825</v>
      </c>
      <c r="G60" s="28">
        <v>2001.4680000000001</v>
      </c>
      <c r="H60" s="28">
        <v>1986.096</v>
      </c>
      <c r="I60" s="28">
        <v>1968.9570000000001</v>
      </c>
      <c r="J60" s="28">
        <v>1950.116</v>
      </c>
      <c r="K60" s="28">
        <v>1934.3789999999999</v>
      </c>
      <c r="L60" s="28">
        <v>1917.2343687764019</v>
      </c>
      <c r="M60" s="28">
        <v>1899.8492004177497</v>
      </c>
      <c r="N60" s="28">
        <v>1882.9354200114913</v>
      </c>
      <c r="O60" s="28">
        <v>1867.8719366513992</v>
      </c>
      <c r="P60" s="28">
        <v>1852.928961158188</v>
      </c>
      <c r="Q60" s="1"/>
      <c r="R60" s="1"/>
      <c r="S60" s="1"/>
      <c r="T60" s="1"/>
    </row>
    <row r="61" spans="1:20" x14ac:dyDescent="0.25">
      <c r="A61" s="25">
        <f>A60+1</f>
        <v>49</v>
      </c>
      <c r="B61" s="26" t="s">
        <v>103</v>
      </c>
      <c r="C61" s="26" t="s">
        <v>104</v>
      </c>
      <c r="D61" s="27" t="s">
        <v>51</v>
      </c>
      <c r="E61" s="29">
        <v>-1.44</v>
      </c>
      <c r="F61" s="29">
        <v>-1.0264019252616379</v>
      </c>
      <c r="G61" s="29">
        <v>-1.1046903758971212</v>
      </c>
      <c r="H61" s="29">
        <v>-0.76803626138415382</v>
      </c>
      <c r="I61" s="29">
        <v>-0.86294922299828158</v>
      </c>
      <c r="J61" s="29">
        <v>-0.95690256313368138</v>
      </c>
      <c r="K61" s="29">
        <v>-0.80697763620214857</v>
      </c>
      <c r="L61" s="29">
        <v>-0.8863118976993718</v>
      </c>
      <c r="M61" s="29">
        <v>-0.90678367975155538</v>
      </c>
      <c r="N61" s="29">
        <v>-0.8902696278493778</v>
      </c>
      <c r="O61" s="29">
        <v>-0.80000000000001137</v>
      </c>
      <c r="P61" s="29">
        <v>-0.79999999999999716</v>
      </c>
      <c r="Q61" s="1"/>
      <c r="R61" s="1"/>
      <c r="S61" s="1"/>
      <c r="T61" s="1"/>
    </row>
    <row r="62" spans="1:20" x14ac:dyDescent="0.25">
      <c r="A62" s="25">
        <f t="shared" ref="A62:A68" si="5">A61+1</f>
        <v>50</v>
      </c>
      <c r="B62" s="26" t="s">
        <v>105</v>
      </c>
      <c r="C62" s="26" t="s">
        <v>106</v>
      </c>
      <c r="D62" s="27" t="s">
        <v>102</v>
      </c>
      <c r="E62" s="28">
        <v>1560</v>
      </c>
      <c r="F62" s="28">
        <v>1536.1</v>
      </c>
      <c r="G62" s="28">
        <v>1495.8</v>
      </c>
      <c r="H62" s="28">
        <v>1472.6</v>
      </c>
      <c r="I62" s="28">
        <v>1450.3</v>
      </c>
      <c r="J62" s="28">
        <v>1423.4</v>
      </c>
      <c r="K62" s="28">
        <v>1410.8</v>
      </c>
      <c r="L62" s="28">
        <v>1399.5810892067734</v>
      </c>
      <c r="M62" s="28">
        <v>1388.789765505375</v>
      </c>
      <c r="N62" s="28">
        <v>1382.0745982884346</v>
      </c>
      <c r="O62" s="28">
        <v>1371.0180015021269</v>
      </c>
      <c r="P62" s="28">
        <v>1360.0498574901101</v>
      </c>
      <c r="Q62" s="1"/>
      <c r="R62" s="1"/>
      <c r="S62" s="1"/>
      <c r="T62" s="1"/>
    </row>
    <row r="63" spans="1:20" x14ac:dyDescent="0.25">
      <c r="A63" s="25">
        <f t="shared" si="5"/>
        <v>51</v>
      </c>
      <c r="B63" s="26" t="s">
        <v>107</v>
      </c>
      <c r="C63" s="26" t="s">
        <v>108</v>
      </c>
      <c r="D63" s="27" t="s">
        <v>102</v>
      </c>
      <c r="E63" s="28">
        <v>1030.7</v>
      </c>
      <c r="F63" s="28">
        <v>1014.2</v>
      </c>
      <c r="G63" s="28">
        <v>992.3</v>
      </c>
      <c r="H63" s="28">
        <v>994.2</v>
      </c>
      <c r="I63" s="28">
        <v>988.6</v>
      </c>
      <c r="J63" s="28">
        <v>980.3</v>
      </c>
      <c r="K63" s="28">
        <v>982.2</v>
      </c>
      <c r="L63" s="28">
        <v>972.82500000000005</v>
      </c>
      <c r="M63" s="28">
        <v>972.15283585376244</v>
      </c>
      <c r="N63" s="28">
        <v>967.45221880190411</v>
      </c>
      <c r="O63" s="28">
        <v>967.93870906050154</v>
      </c>
      <c r="P63" s="28">
        <v>961.55524924550775</v>
      </c>
      <c r="Q63" s="1"/>
      <c r="R63" s="1"/>
      <c r="S63" s="1"/>
      <c r="T63" s="1"/>
    </row>
    <row r="64" spans="1:20" x14ac:dyDescent="0.25">
      <c r="A64" s="25">
        <f t="shared" si="5"/>
        <v>52</v>
      </c>
      <c r="B64" s="26" t="s">
        <v>109</v>
      </c>
      <c r="C64" s="26" t="s">
        <v>110</v>
      </c>
      <c r="D64" s="27" t="s">
        <v>102</v>
      </c>
      <c r="E64" s="29">
        <v>875.6</v>
      </c>
      <c r="F64" s="29">
        <v>893.9</v>
      </c>
      <c r="G64" s="29">
        <v>884.6</v>
      </c>
      <c r="H64" s="29">
        <v>896.1</v>
      </c>
      <c r="I64" s="29">
        <v>893.3</v>
      </c>
      <c r="J64" s="29">
        <v>894.8</v>
      </c>
      <c r="K64" s="29">
        <v>909.4</v>
      </c>
      <c r="L64" s="29">
        <v>910</v>
      </c>
      <c r="M64" s="29">
        <v>864.5</v>
      </c>
      <c r="N64" s="29">
        <v>874.87400000000002</v>
      </c>
      <c r="O64" s="29">
        <v>883.62274000000002</v>
      </c>
      <c r="P64" s="29">
        <v>882.73911726000006</v>
      </c>
    </row>
    <row r="65" spans="1:20" x14ac:dyDescent="0.25">
      <c r="A65" s="25">
        <f t="shared" si="5"/>
        <v>53</v>
      </c>
      <c r="B65" s="26" t="s">
        <v>111</v>
      </c>
      <c r="C65" s="26" t="s">
        <v>112</v>
      </c>
      <c r="D65" s="27" t="s">
        <v>51</v>
      </c>
      <c r="E65" s="29">
        <v>1.624883936861643</v>
      </c>
      <c r="F65" s="29">
        <v>2.0899954317039615</v>
      </c>
      <c r="G65" s="29">
        <v>-1.0403848305179486</v>
      </c>
      <c r="H65" s="29">
        <v>1.3000226090888578</v>
      </c>
      <c r="I65" s="29">
        <v>-0.31246512665997273</v>
      </c>
      <c r="J65" s="29">
        <v>0.16791671331020552</v>
      </c>
      <c r="K65" s="29">
        <v>1.6316495306213596</v>
      </c>
      <c r="L65" s="29">
        <v>6.5977567627001577E-2</v>
      </c>
      <c r="M65" s="29">
        <v>-5</v>
      </c>
      <c r="N65" s="29">
        <v>1.2000000000000028</v>
      </c>
      <c r="O65" s="29">
        <v>1</v>
      </c>
      <c r="P65" s="29">
        <v>-9.9999999999994316E-2</v>
      </c>
    </row>
    <row r="66" spans="1:20" x14ac:dyDescent="0.25">
      <c r="A66" s="25">
        <f t="shared" si="5"/>
        <v>54</v>
      </c>
      <c r="B66" s="26" t="s">
        <v>113</v>
      </c>
      <c r="C66" s="26" t="s">
        <v>114</v>
      </c>
      <c r="D66" s="27" t="s">
        <v>51</v>
      </c>
      <c r="E66" s="30">
        <v>0.66070512820512828</v>
      </c>
      <c r="F66" s="29">
        <v>0.66024347373217895</v>
      </c>
      <c r="G66" s="29">
        <v>0.66339082765075541</v>
      </c>
      <c r="H66" s="29">
        <v>0.67513241885101194</v>
      </c>
      <c r="I66" s="29">
        <v>0.68165207198510658</v>
      </c>
      <c r="J66" s="29">
        <v>0.68870310524097222</v>
      </c>
      <c r="K66" s="29">
        <v>0.69620073717039987</v>
      </c>
      <c r="L66" s="29">
        <v>0.69508298411731062</v>
      </c>
      <c r="M66" s="29">
        <v>0.7</v>
      </c>
      <c r="N66" s="29">
        <v>0.7</v>
      </c>
      <c r="O66" s="29">
        <v>0.70599999999999996</v>
      </c>
      <c r="P66" s="29">
        <v>0.70699999999999996</v>
      </c>
    </row>
    <row r="67" spans="1:20" x14ac:dyDescent="0.25">
      <c r="A67" s="25">
        <f t="shared" si="5"/>
        <v>55</v>
      </c>
      <c r="B67" s="26" t="s">
        <v>115</v>
      </c>
      <c r="C67" s="26" t="s">
        <v>0</v>
      </c>
      <c r="D67" s="27" t="s">
        <v>51</v>
      </c>
      <c r="E67" s="29">
        <v>15.048025613660618</v>
      </c>
      <c r="F67" s="29">
        <v>11.871425754289094</v>
      </c>
      <c r="G67" s="29">
        <v>10.843494910813261</v>
      </c>
      <c r="H67" s="29">
        <v>9.8772882719774699</v>
      </c>
      <c r="I67" s="29">
        <v>9.6398948007283014</v>
      </c>
      <c r="J67" s="29">
        <v>8.7116188921758653</v>
      </c>
      <c r="K67" s="29">
        <v>7.411932396660557</v>
      </c>
      <c r="L67" s="29">
        <v>6.3111294141871719</v>
      </c>
      <c r="M67" s="29">
        <v>11.237785686719899</v>
      </c>
      <c r="N67" s="29">
        <v>10.136612021857916</v>
      </c>
      <c r="O67" s="29">
        <v>9.0088928725082358</v>
      </c>
      <c r="P67" s="29">
        <v>8.621462316370657</v>
      </c>
    </row>
    <row r="68" spans="1:20" x14ac:dyDescent="0.25">
      <c r="A68" s="25">
        <f t="shared" si="5"/>
        <v>56</v>
      </c>
      <c r="B68" s="26" t="s">
        <v>116</v>
      </c>
      <c r="C68" s="26" t="s">
        <v>21</v>
      </c>
      <c r="D68" s="27" t="s">
        <v>117</v>
      </c>
      <c r="E68" s="30">
        <v>12.120804001402886</v>
      </c>
      <c r="F68" s="30">
        <v>11.704411856710749</v>
      </c>
      <c r="G68" s="30">
        <v>11.144939598691755</v>
      </c>
      <c r="H68" s="30">
        <v>10.495434110893605</v>
      </c>
      <c r="I68" s="30">
        <v>9.8059278299852153</v>
      </c>
      <c r="J68" s="30">
        <v>9.1202717342463426</v>
      </c>
      <c r="K68" s="30">
        <v>8.4806564716641759</v>
      </c>
      <c r="L68" s="30">
        <v>7.9251861618051969</v>
      </c>
      <c r="M68" s="30">
        <v>7.4812776834858541</v>
      </c>
      <c r="N68" s="30">
        <v>7.1610960539045401</v>
      </c>
      <c r="O68" s="30">
        <v>6.9679935134247897</v>
      </c>
      <c r="P68" s="30">
        <v>6.8967113418710912</v>
      </c>
      <c r="R68" s="31"/>
      <c r="S68" s="31"/>
      <c r="T68" s="31"/>
    </row>
    <row r="69" spans="1:20" x14ac:dyDescent="0.25">
      <c r="A69" s="11"/>
      <c r="B69" s="12" t="s">
        <v>118</v>
      </c>
      <c r="C69" s="12" t="s">
        <v>119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R69" s="32"/>
      <c r="S69" s="32"/>
      <c r="T69" s="32"/>
    </row>
    <row r="70" spans="1:20" x14ac:dyDescent="0.25">
      <c r="A70" s="14">
        <f>A68+1</f>
        <v>57</v>
      </c>
      <c r="B70" s="33" t="s">
        <v>120</v>
      </c>
      <c r="C70" s="33" t="s">
        <v>121</v>
      </c>
      <c r="D70" s="34" t="s">
        <v>122</v>
      </c>
      <c r="E70" s="35">
        <v>685</v>
      </c>
      <c r="F70" s="35">
        <v>716</v>
      </c>
      <c r="G70" s="35">
        <v>765</v>
      </c>
      <c r="H70" s="35">
        <v>818</v>
      </c>
      <c r="I70" s="35">
        <v>859</v>
      </c>
      <c r="J70" s="35">
        <v>926</v>
      </c>
      <c r="K70" s="35">
        <v>1004</v>
      </c>
      <c r="L70" s="35">
        <v>1076</v>
      </c>
      <c r="M70" s="35">
        <v>1043.72</v>
      </c>
      <c r="N70" s="35">
        <v>1075.0316</v>
      </c>
      <c r="O70" s="35">
        <v>1128.7831800000001</v>
      </c>
      <c r="P70" s="35">
        <v>1185.2223390000001</v>
      </c>
      <c r="Q70" s="33"/>
      <c r="R70" s="36"/>
      <c r="S70" s="36"/>
      <c r="T70" s="36"/>
    </row>
    <row r="71" spans="1:20" x14ac:dyDescent="0.25">
      <c r="A71" s="14">
        <f>A70+1</f>
        <v>58</v>
      </c>
      <c r="B71" s="33" t="s">
        <v>123</v>
      </c>
      <c r="C71" s="33" t="s">
        <v>124</v>
      </c>
      <c r="D71" s="34" t="s">
        <v>51</v>
      </c>
      <c r="E71" s="37">
        <v>3.7878787878787845</v>
      </c>
      <c r="F71" s="37">
        <v>4.5255474452554845</v>
      </c>
      <c r="G71" s="37">
        <v>6.8435754189944076</v>
      </c>
      <c r="H71" s="37">
        <v>6.9281045751633963</v>
      </c>
      <c r="I71" s="37">
        <v>5.012224938875292</v>
      </c>
      <c r="J71" s="37">
        <v>7.7997671711292185</v>
      </c>
      <c r="K71" s="37">
        <v>8.4233261339092849</v>
      </c>
      <c r="L71" s="37">
        <v>7.1713147410358431</v>
      </c>
      <c r="M71" s="37">
        <v>-3</v>
      </c>
      <c r="N71" s="37">
        <v>3</v>
      </c>
      <c r="O71" s="37">
        <v>5</v>
      </c>
      <c r="P71" s="37">
        <v>5</v>
      </c>
      <c r="Q71" s="33"/>
      <c r="R71" s="1"/>
      <c r="S71" s="1"/>
      <c r="T71" s="1"/>
    </row>
    <row r="72" spans="1:20" x14ac:dyDescent="0.25">
      <c r="A72" s="14">
        <f>A71+1</f>
        <v>59</v>
      </c>
      <c r="B72" s="33" t="s">
        <v>125</v>
      </c>
      <c r="C72" s="33" t="s">
        <v>126</v>
      </c>
      <c r="D72" s="34" t="s">
        <v>51</v>
      </c>
      <c r="E72" s="37">
        <v>2.4692256619756048</v>
      </c>
      <c r="F72" s="37">
        <v>0.23313629384895673</v>
      </c>
      <c r="G72" s="37">
        <v>2.986647839524692</v>
      </c>
      <c r="H72" s="37">
        <v>1.9353418901545183</v>
      </c>
      <c r="I72" s="37">
        <v>2.0928140175648258</v>
      </c>
      <c r="J72" s="37">
        <v>3.6133296600834974</v>
      </c>
      <c r="K72" s="37">
        <v>2.6105801146385721</v>
      </c>
      <c r="L72" s="37">
        <v>2.1300588397066056</v>
      </c>
      <c r="M72" s="37">
        <v>-2.1034441594000697</v>
      </c>
      <c r="N72" s="37">
        <v>-0.17500082176211684</v>
      </c>
      <c r="O72" s="37">
        <v>2.5063333976708346</v>
      </c>
      <c r="P72" s="37">
        <v>2.5012437922851571</v>
      </c>
      <c r="Q72" s="33"/>
      <c r="R72" s="1"/>
      <c r="S72" s="1"/>
      <c r="T72" s="1"/>
    </row>
    <row r="73" spans="1:20" x14ac:dyDescent="0.25">
      <c r="A73" s="11"/>
      <c r="B73" s="12" t="s">
        <v>127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128</v>
      </c>
      <c r="C74" s="1" t="s">
        <v>129</v>
      </c>
      <c r="D74" s="3" t="s">
        <v>46</v>
      </c>
      <c r="E74" s="15">
        <v>23145.22397611355</v>
      </c>
      <c r="F74" s="15">
        <v>23476.998177627436</v>
      </c>
      <c r="G74" s="15">
        <v>23760.474020340018</v>
      </c>
      <c r="H74" s="15">
        <v>24319.08628394422</v>
      </c>
      <c r="I74" s="15">
        <v>24965.440817599796</v>
      </c>
      <c r="J74" s="15">
        <v>25611.289579470464</v>
      </c>
      <c r="K74" s="15">
        <v>26445.41241765329</v>
      </c>
      <c r="L74" s="24">
        <v>27250.001821585531</v>
      </c>
      <c r="M74" s="24">
        <v>28036.603167286194</v>
      </c>
      <c r="N74" s="24">
        <v>28847.622283074863</v>
      </c>
      <c r="O74" s="24">
        <v>29647.187336114424</v>
      </c>
      <c r="P74" s="24">
        <v>30492.857078958448</v>
      </c>
      <c r="Q74" s="24">
        <v>31255.178505932407</v>
      </c>
      <c r="R74" s="24">
        <v>32036.557968580713</v>
      </c>
      <c r="S74" s="24">
        <v>32837.471917795228</v>
      </c>
      <c r="T74" s="38">
        <v>33658.408715740108</v>
      </c>
    </row>
    <row r="75" spans="1:20" x14ac:dyDescent="0.25">
      <c r="A75" s="25">
        <v>61</v>
      </c>
      <c r="B75" s="26" t="s">
        <v>1</v>
      </c>
      <c r="C75" s="26" t="s">
        <v>130</v>
      </c>
      <c r="D75" s="27" t="s">
        <v>117</v>
      </c>
      <c r="E75" s="29">
        <v>0.44929298282366403</v>
      </c>
      <c r="F75" s="29">
        <v>1.4334456294580917</v>
      </c>
      <c r="G75" s="29">
        <v>1.2074620467565751</v>
      </c>
      <c r="H75" s="29">
        <v>2.3510148119351584</v>
      </c>
      <c r="I75" s="29">
        <v>2.6578076417382022</v>
      </c>
      <c r="J75" s="29">
        <v>2.5869711918540048</v>
      </c>
      <c r="K75" s="29">
        <v>3.2568560657384609</v>
      </c>
      <c r="L75" s="29">
        <v>3.0424536067932451</v>
      </c>
      <c r="M75" s="29">
        <v>2.8866102499764708</v>
      </c>
      <c r="N75" s="29">
        <v>2.8927153227142242</v>
      </c>
      <c r="O75" s="29">
        <v>2.7716844223541841</v>
      </c>
      <c r="P75" s="29">
        <v>2.8524451013060457</v>
      </c>
      <c r="Q75" s="29">
        <v>2.4999999999999858</v>
      </c>
      <c r="R75" s="29">
        <v>2.4999999999999858</v>
      </c>
      <c r="S75" s="29">
        <v>2.4999999999999858</v>
      </c>
      <c r="T75" s="29">
        <v>2.4999999999999858</v>
      </c>
    </row>
    <row r="76" spans="1:20" x14ac:dyDescent="0.25">
      <c r="A76" s="25">
        <v>62</v>
      </c>
      <c r="B76" s="26" t="s">
        <v>131</v>
      </c>
      <c r="C76" s="26" t="s">
        <v>132</v>
      </c>
      <c r="D76" s="27" t="s">
        <v>51</v>
      </c>
      <c r="E76" s="29">
        <v>-1.0173221955573901</v>
      </c>
      <c r="F76" s="29">
        <v>-0.30744997893574394</v>
      </c>
      <c r="G76" s="29">
        <v>-0.80183610653763471</v>
      </c>
      <c r="H76" s="29">
        <v>6.4745522422650484E-2</v>
      </c>
      <c r="I76" s="29">
        <v>0.14172913598798617</v>
      </c>
      <c r="J76" s="29">
        <v>-0.12152833043673823</v>
      </c>
      <c r="K76" s="29">
        <v>0.40111996726898697</v>
      </c>
      <c r="L76" s="29">
        <v>0.14672291986138006</v>
      </c>
      <c r="M76" s="29">
        <v>0</v>
      </c>
      <c r="N76" s="29">
        <v>-6.5000000000005539E-2</v>
      </c>
      <c r="O76" s="29">
        <v>-0.13000000000000186</v>
      </c>
      <c r="P76" s="29">
        <v>-6.8100146309716794E-2</v>
      </c>
      <c r="Q76" s="26"/>
      <c r="R76" s="26"/>
      <c r="S76" s="26"/>
      <c r="T76" s="26"/>
    </row>
    <row r="77" spans="1:20" x14ac:dyDescent="0.25">
      <c r="A77" s="25">
        <v>63</v>
      </c>
      <c r="B77" s="26" t="s">
        <v>133</v>
      </c>
      <c r="C77" s="26" t="s">
        <v>134</v>
      </c>
      <c r="D77" s="27" t="s">
        <v>51</v>
      </c>
      <c r="E77" s="29">
        <v>0.64310937543494895</v>
      </c>
      <c r="F77" s="29">
        <v>0.57057053452276563</v>
      </c>
      <c r="G77" s="29">
        <v>0.53267793758025728</v>
      </c>
      <c r="H77" s="29">
        <v>0.52849613960936204</v>
      </c>
      <c r="I77" s="29">
        <v>0.5656491270213756</v>
      </c>
      <c r="J77" s="29">
        <v>0.6521370820502127</v>
      </c>
      <c r="K77" s="29">
        <v>0.76765735674302316</v>
      </c>
      <c r="L77" s="29">
        <v>0.88117829338940501</v>
      </c>
      <c r="M77" s="29">
        <v>0.97694304044398017</v>
      </c>
      <c r="N77" s="29">
        <v>1.0499640307312972</v>
      </c>
      <c r="O77" s="29">
        <v>1.0969458618298118</v>
      </c>
      <c r="P77" s="29">
        <v>1.1140262616850001</v>
      </c>
      <c r="Q77" s="26"/>
      <c r="R77" s="26"/>
      <c r="S77" s="26"/>
      <c r="T77" s="26"/>
    </row>
    <row r="78" spans="1:20" x14ac:dyDescent="0.25">
      <c r="A78" s="25">
        <f>A77+1</f>
        <v>64</v>
      </c>
      <c r="B78" s="26" t="s">
        <v>135</v>
      </c>
      <c r="C78" s="26" t="s">
        <v>136</v>
      </c>
      <c r="D78" s="27" t="s">
        <v>51</v>
      </c>
      <c r="E78" s="29">
        <v>0.8235058029461052</v>
      </c>
      <c r="F78" s="29">
        <v>1.17032507387107</v>
      </c>
      <c r="G78" s="29">
        <v>1.4766202157139523</v>
      </c>
      <c r="H78" s="29">
        <v>1.7577731499031461</v>
      </c>
      <c r="I78" s="29">
        <v>1.9504293787288405</v>
      </c>
      <c r="J78" s="29">
        <v>2.0563624402405303</v>
      </c>
      <c r="K78" s="29">
        <v>2.0880787417264504</v>
      </c>
      <c r="L78" s="29">
        <v>2.0145523935424601</v>
      </c>
      <c r="M78" s="29">
        <v>1.9096672095324907</v>
      </c>
      <c r="N78" s="29">
        <v>1.9077512919829327</v>
      </c>
      <c r="O78" s="29">
        <v>1.804738560524374</v>
      </c>
      <c r="P78" s="29">
        <v>1.8065189859307622</v>
      </c>
      <c r="Q78" s="26"/>
      <c r="R78" s="26"/>
      <c r="S78" s="26"/>
      <c r="T78" s="26"/>
    </row>
    <row r="79" spans="1:20" x14ac:dyDescent="0.25">
      <c r="A79" s="25">
        <f>A78+1</f>
        <v>65</v>
      </c>
      <c r="B79" s="26" t="s">
        <v>2</v>
      </c>
      <c r="C79" s="26" t="s">
        <v>20</v>
      </c>
      <c r="D79" s="27" t="s">
        <v>51</v>
      </c>
      <c r="E79" s="29">
        <v>-2.0008100876080164</v>
      </c>
      <c r="F79" s="29">
        <v>-1.1365387329701662</v>
      </c>
      <c r="G79" s="29">
        <v>-0.44520164138755547</v>
      </c>
      <c r="H79" s="29">
        <v>0.43946024455013344</v>
      </c>
      <c r="I79" s="29">
        <v>-0.42543537835278755</v>
      </c>
      <c r="J79" s="29">
        <v>0.7396598283023792</v>
      </c>
      <c r="K79" s="29">
        <v>1.7425690893710026</v>
      </c>
      <c r="L79" s="29">
        <v>0.9082171077817236</v>
      </c>
      <c r="M79" s="29">
        <v>-8.7865899894771218</v>
      </c>
      <c r="N79" s="29">
        <v>-10.444164162682313</v>
      </c>
      <c r="O79" s="29">
        <v>-9.7821464947120234</v>
      </c>
      <c r="P79" s="29">
        <v>-10.180115355873838</v>
      </c>
      <c r="Q79" s="29"/>
      <c r="R79" s="29"/>
      <c r="S79" s="29"/>
      <c r="T79" s="29"/>
    </row>
    <row r="80" spans="1:20" x14ac:dyDescent="0.25">
      <c r="A80" s="25">
        <f>A79+1</f>
        <v>66</v>
      </c>
      <c r="B80" s="26" t="s">
        <v>2</v>
      </c>
      <c r="C80" s="26" t="s">
        <v>20</v>
      </c>
      <c r="D80" s="27" t="s">
        <v>46</v>
      </c>
      <c r="E80" s="28">
        <v>-463.0919761135483</v>
      </c>
      <c r="F80" s="28">
        <v>-266.82517762743737</v>
      </c>
      <c r="G80" s="28">
        <v>-105.78202034001879</v>
      </c>
      <c r="H80" s="28">
        <v>106.87271605577916</v>
      </c>
      <c r="I80" s="28">
        <v>-106.21181759979663</v>
      </c>
      <c r="J80" s="28">
        <v>189.4364205295351</v>
      </c>
      <c r="K80" s="28">
        <v>460.82958234670878</v>
      </c>
      <c r="L80" s="28">
        <v>247.4891784144711</v>
      </c>
      <c r="M80" s="28">
        <v>-2463.461367286196</v>
      </c>
      <c r="N80" s="28">
        <v>-3012.8930282748624</v>
      </c>
      <c r="O80" s="28">
        <v>-2900.1312967804224</v>
      </c>
      <c r="P80" s="28">
        <v>-3104.208025939708</v>
      </c>
      <c r="Q80" s="28">
        <v>-31255.178505932407</v>
      </c>
      <c r="R80" s="28">
        <v>-32036.557968580713</v>
      </c>
      <c r="S80" s="28">
        <v>-32837.471917795228</v>
      </c>
      <c r="T80" s="28">
        <v>-33658.408715740108</v>
      </c>
    </row>
    <row r="81" spans="1:20" x14ac:dyDescent="0.25">
      <c r="A81" s="14"/>
      <c r="B81" s="1"/>
      <c r="C81" s="1"/>
      <c r="D81" s="3"/>
      <c r="E81" s="39"/>
      <c r="F81" s="40"/>
      <c r="G81" s="40"/>
      <c r="H81" s="40"/>
      <c r="I81" s="40"/>
      <c r="J81" s="40"/>
      <c r="K81" s="40"/>
      <c r="L81" s="40"/>
      <c r="M81" s="40"/>
      <c r="N81" s="40"/>
      <c r="O81" s="1"/>
      <c r="P81" s="1"/>
      <c r="Q81" s="1"/>
      <c r="R81" s="1"/>
      <c r="S81" s="1"/>
      <c r="T8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opLeftCell="A13" workbookViewId="0">
      <selection activeCell="J29" sqref="J29"/>
    </sheetView>
  </sheetViews>
  <sheetFormatPr defaultRowHeight="15" x14ac:dyDescent="0.25"/>
  <cols>
    <col min="2" max="2" width="23" customWidth="1"/>
    <col min="3" max="3" width="28.5703125" customWidth="1"/>
    <col min="4" max="4" width="20.85546875" customWidth="1"/>
    <col min="5" max="16" width="9.28515625" bestFit="1" customWidth="1"/>
    <col min="17" max="20" width="10.28515625" bestFit="1" customWidth="1"/>
  </cols>
  <sheetData>
    <row r="1" spans="1:20" ht="20.25" x14ac:dyDescent="0.3">
      <c r="A1" s="2" t="s">
        <v>22</v>
      </c>
      <c r="B1" s="1"/>
      <c r="C1" s="1"/>
      <c r="D1" s="3"/>
      <c r="E1" s="4" t="s">
        <v>23</v>
      </c>
      <c r="F1" s="5" t="s">
        <v>24</v>
      </c>
      <c r="G1" s="5" t="s">
        <v>25</v>
      </c>
      <c r="H1" s="5" t="s">
        <v>26</v>
      </c>
      <c r="I1" s="5" t="s">
        <v>27</v>
      </c>
      <c r="J1" s="5" t="s">
        <v>28</v>
      </c>
      <c r="K1" s="5" t="s">
        <v>29</v>
      </c>
      <c r="L1" s="5" t="s">
        <v>30</v>
      </c>
      <c r="M1" s="5" t="s">
        <v>31</v>
      </c>
      <c r="N1" s="5" t="s">
        <v>32</v>
      </c>
      <c r="O1" s="5" t="s">
        <v>33</v>
      </c>
      <c r="P1" s="5" t="s">
        <v>34</v>
      </c>
      <c r="Q1" s="5" t="s">
        <v>35</v>
      </c>
      <c r="R1" s="5" t="s">
        <v>36</v>
      </c>
      <c r="S1" s="5" t="s">
        <v>37</v>
      </c>
      <c r="T1" s="1"/>
    </row>
    <row r="2" spans="1:20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</row>
    <row r="3" spans="1:20" ht="42.75" x14ac:dyDescent="0.25">
      <c r="A3" s="6" t="s">
        <v>38</v>
      </c>
      <c r="B3" s="6" t="s">
        <v>39</v>
      </c>
      <c r="C3" s="6" t="s">
        <v>40</v>
      </c>
      <c r="D3" s="7" t="s">
        <v>41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0" x14ac:dyDescent="0.25">
      <c r="A4" s="11"/>
      <c r="B4" s="12" t="s">
        <v>42</v>
      </c>
      <c r="C4" s="12" t="s">
        <v>43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0" x14ac:dyDescent="0.25">
      <c r="A5" s="14">
        <v>1</v>
      </c>
      <c r="B5" s="1" t="s">
        <v>44</v>
      </c>
      <c r="C5" s="1" t="s">
        <v>45</v>
      </c>
      <c r="D5" s="3" t="s">
        <v>46</v>
      </c>
      <c r="E5" s="17">
        <f>'Forecasts June 2020'!E5-'Forecast April SP Cov'!E5</f>
        <v>0</v>
      </c>
      <c r="F5" s="17">
        <f>'Forecasts June 2020'!F5-'Forecast April SP Cov'!F5</f>
        <v>0</v>
      </c>
      <c r="G5" s="17">
        <f>'Forecasts June 2020'!G5-'Forecast April SP Cov'!G5</f>
        <v>0</v>
      </c>
      <c r="H5" s="17">
        <f>'Forecasts June 2020'!H5-'Forecast April SP Cov'!H5</f>
        <v>0</v>
      </c>
      <c r="I5" s="17">
        <f>'Forecasts June 2020'!I5-'Forecast April SP Cov'!I5</f>
        <v>0</v>
      </c>
      <c r="J5" s="17">
        <f>'Forecasts June 2020'!J5-'Forecast April SP Cov'!J5</f>
        <v>0</v>
      </c>
      <c r="K5" s="17">
        <f>'Forecasts June 2020'!K5-'Forecast April SP Cov'!K5</f>
        <v>0</v>
      </c>
      <c r="L5" s="17">
        <f>'Forecasts June 2020'!L5-'Forecast April SP Cov'!L5</f>
        <v>0</v>
      </c>
      <c r="M5" s="51">
        <f>'Forecasts June 2020'!M5-'Forecast April SP Cov'!M5</f>
        <v>-0.47517000004881993</v>
      </c>
      <c r="N5" s="15">
        <f>'Forecasts June 2020'!N5-'Forecast April SP Cov'!N5</f>
        <v>1042.4173155233693</v>
      </c>
      <c r="O5" s="15">
        <f>'Forecasts June 2020'!O5-'Forecast April SP Cov'!O5</f>
        <v>976.62892044190085</v>
      </c>
      <c r="P5" s="15">
        <f>'Forecasts June 2020'!P5-'Forecast April SP Cov'!P5</f>
        <v>1201.3173540317366</v>
      </c>
      <c r="Q5" s="15"/>
      <c r="R5" s="15"/>
      <c r="S5" s="15"/>
      <c r="T5" s="15"/>
    </row>
    <row r="6" spans="1:20" x14ac:dyDescent="0.25">
      <c r="A6" s="14">
        <v>2</v>
      </c>
      <c r="B6" s="1" t="s">
        <v>47</v>
      </c>
      <c r="C6" s="1" t="s">
        <v>48</v>
      </c>
      <c r="D6" s="3" t="s">
        <v>46</v>
      </c>
      <c r="E6" s="17">
        <f>'Forecasts June 2020'!E6-'Forecast April SP Cov'!E6</f>
        <v>0</v>
      </c>
      <c r="F6" s="17">
        <f>'Forecasts June 2020'!F6-'Forecast April SP Cov'!F6</f>
        <v>0</v>
      </c>
      <c r="G6" s="17">
        <f>'Forecasts June 2020'!G6-'Forecast April SP Cov'!G6</f>
        <v>0</v>
      </c>
      <c r="H6" s="17">
        <f>'Forecasts June 2020'!H6-'Forecast April SP Cov'!H6</f>
        <v>0</v>
      </c>
      <c r="I6" s="17">
        <f>'Forecasts June 2020'!I6-'Forecast April SP Cov'!I6</f>
        <v>0</v>
      </c>
      <c r="J6" s="17">
        <f>'Forecasts June 2020'!J6-'Forecast April SP Cov'!J6</f>
        <v>0</v>
      </c>
      <c r="K6" s="17">
        <f>'Forecasts June 2020'!K6-'Forecast April SP Cov'!K6</f>
        <v>0</v>
      </c>
      <c r="L6" s="17">
        <f>'Forecasts June 2020'!L6-'Forecast April SP Cov'!L6</f>
        <v>0</v>
      </c>
      <c r="M6" s="17">
        <f>'Forecasts June 2020'!M6-'Forecast April SP Cov'!M6</f>
        <v>141.65142793317136</v>
      </c>
      <c r="N6" s="17">
        <f>'Forecasts June 2020'!N6-'Forecast April SP Cov'!N6</f>
        <v>1310.4129777287089</v>
      </c>
      <c r="O6" s="17">
        <f>'Forecasts June 2020'!O6-'Forecast April SP Cov'!O6</f>
        <v>1274.3700673206768</v>
      </c>
      <c r="P6" s="17">
        <f>'Forecasts June 2020'!P6-'Forecast April SP Cov'!P6</f>
        <v>1595.0638096049042</v>
      </c>
      <c r="Q6" s="1"/>
      <c r="R6" s="1"/>
      <c r="S6" s="1"/>
      <c r="T6" s="1"/>
    </row>
    <row r="7" spans="1:20" x14ac:dyDescent="0.25">
      <c r="A7" s="14">
        <v>3</v>
      </c>
      <c r="B7" s="1" t="s">
        <v>49</v>
      </c>
      <c r="C7" s="1" t="s">
        <v>50</v>
      </c>
      <c r="D7" s="3" t="s">
        <v>51</v>
      </c>
      <c r="E7" s="17">
        <f>'Forecasts June 2020'!E7-'Forecast April SP Cov'!E7</f>
        <v>0</v>
      </c>
      <c r="F7" s="17">
        <f>'Forecasts June 2020'!F7-'Forecast April SP Cov'!F7</f>
        <v>0</v>
      </c>
      <c r="G7" s="17">
        <f>'Forecasts June 2020'!G7-'Forecast April SP Cov'!G7</f>
        <v>0</v>
      </c>
      <c r="H7" s="17">
        <f>'Forecasts June 2020'!H7-'Forecast April SP Cov'!H7</f>
        <v>0</v>
      </c>
      <c r="I7" s="17">
        <f>'Forecasts June 2020'!I7-'Forecast April SP Cov'!I7</f>
        <v>0</v>
      </c>
      <c r="J7" s="17">
        <f>'Forecasts June 2020'!J7-'Forecast April SP Cov'!J7</f>
        <v>0</v>
      </c>
      <c r="K7" s="17">
        <f>'Forecasts June 2020'!K7-'Forecast April SP Cov'!K7</f>
        <v>0</v>
      </c>
      <c r="L7" s="17">
        <f>'Forecasts June 2020'!L7-'Forecast April SP Cov'!L7</f>
        <v>0</v>
      </c>
      <c r="M7" s="17">
        <f>'Forecasts June 2020'!M7-'Forecast April SP Cov'!M7</f>
        <v>-1.7280485701434145E-3</v>
      </c>
      <c r="N7" s="17">
        <f>'Forecasts June 2020'!N7-'Forecast April SP Cov'!N7</f>
        <v>4.0781720620795596</v>
      </c>
      <c r="O7" s="17">
        <f>'Forecasts June 2020'!O7-'Forecast April SP Cov'!O7</f>
        <v>-0.38173801606333768</v>
      </c>
      <c r="P7" s="17">
        <f>'Forecasts June 2020'!P7-'Forecast April SP Cov'!P7</f>
        <v>0.7259555157487938</v>
      </c>
      <c r="Q7" s="17"/>
      <c r="R7" s="17"/>
      <c r="S7" s="17"/>
      <c r="T7" s="17"/>
    </row>
    <row r="8" spans="1:20" x14ac:dyDescent="0.25">
      <c r="A8" s="14">
        <v>4</v>
      </c>
      <c r="B8" s="1" t="s">
        <v>52</v>
      </c>
      <c r="C8" s="1" t="s">
        <v>53</v>
      </c>
      <c r="D8" s="3" t="s">
        <v>51</v>
      </c>
      <c r="E8" s="17">
        <f>'Forecasts June 2020'!E8-'Forecast April SP Cov'!E8</f>
        <v>0</v>
      </c>
      <c r="F8" s="17">
        <f>'Forecasts June 2020'!F8-'Forecast April SP Cov'!F8</f>
        <v>0</v>
      </c>
      <c r="G8" s="17">
        <f>'Forecasts June 2020'!G8-'Forecast April SP Cov'!G8</f>
        <v>0</v>
      </c>
      <c r="H8" s="17">
        <f>'Forecasts June 2020'!H8-'Forecast April SP Cov'!H8</f>
        <v>0</v>
      </c>
      <c r="I8" s="17">
        <f>'Forecasts June 2020'!I8-'Forecast April SP Cov'!I8</f>
        <v>0</v>
      </c>
      <c r="J8" s="17">
        <f>'Forecasts June 2020'!J8-'Forecast April SP Cov'!J8</f>
        <v>-4.2632564145606011E-14</v>
      </c>
      <c r="K8" s="17">
        <f>'Forecasts June 2020'!K8-'Forecast April SP Cov'!K8</f>
        <v>1.4210854715202004E-14</v>
      </c>
      <c r="L8" s="17">
        <f>'Forecasts June 2020'!L8-'Forecast April SP Cov'!L8</f>
        <v>0</v>
      </c>
      <c r="M8" s="17">
        <f>'Forecasts June 2020'!M8-'Forecast April SP Cov'!M8</f>
        <v>0.46479532603109419</v>
      </c>
      <c r="N8" s="17">
        <f>'Forecasts June 2020'!N8-'Forecast April SP Cov'!N8</f>
        <v>4.1318974977698133</v>
      </c>
      <c r="O8" s="17">
        <f>'Forecasts June 2020'!O8-'Forecast April SP Cov'!O8</f>
        <v>-0.36538724960819025</v>
      </c>
      <c r="P8" s="17">
        <f>'Forecasts June 2020'!P8-'Forecast April SP Cov'!P8</f>
        <v>0.83813558832532919</v>
      </c>
      <c r="Q8" s="1"/>
      <c r="R8" s="1"/>
      <c r="S8" s="1"/>
      <c r="T8" s="1"/>
    </row>
    <row r="9" spans="1:20" x14ac:dyDescent="0.25">
      <c r="A9" s="18"/>
      <c r="B9" s="19" t="s">
        <v>54</v>
      </c>
      <c r="C9" s="19" t="s">
        <v>55</v>
      </c>
      <c r="D9" s="20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21"/>
      <c r="R9" s="21"/>
      <c r="S9" s="21"/>
      <c r="T9" s="21"/>
    </row>
    <row r="10" spans="1:20" x14ac:dyDescent="0.25">
      <c r="A10" s="14">
        <f>A8+1</f>
        <v>5</v>
      </c>
      <c r="B10" s="1" t="s">
        <v>3</v>
      </c>
      <c r="C10" s="1" t="s">
        <v>4</v>
      </c>
      <c r="D10" s="3" t="s">
        <v>46</v>
      </c>
      <c r="E10" s="17">
        <f>'Forecasts June 2020'!E10-'Forecast April SP Cov'!E10</f>
        <v>0</v>
      </c>
      <c r="F10" s="17">
        <f>'Forecasts June 2020'!F10-'Forecast April SP Cov'!F10</f>
        <v>0</v>
      </c>
      <c r="G10" s="17">
        <f>'Forecasts June 2020'!G10-'Forecast April SP Cov'!G10</f>
        <v>0</v>
      </c>
      <c r="H10" s="17">
        <f>'Forecasts June 2020'!H10-'Forecast April SP Cov'!H10</f>
        <v>0</v>
      </c>
      <c r="I10" s="17">
        <f>'Forecasts June 2020'!I10-'Forecast April SP Cov'!I10</f>
        <v>0</v>
      </c>
      <c r="J10" s="17">
        <f>'Forecasts June 2020'!J10-'Forecast April SP Cov'!J10</f>
        <v>0</v>
      </c>
      <c r="K10" s="17">
        <f>'Forecasts June 2020'!K10-'Forecast April SP Cov'!K10</f>
        <v>0</v>
      </c>
      <c r="L10" s="17">
        <f>'Forecasts June 2020'!L10-'Forecast April SP Cov'!L10</f>
        <v>-2.0570000000006985</v>
      </c>
      <c r="M10" s="17">
        <f>'Forecasts June 2020'!M10-'Forecast April SP Cov'!M10</f>
        <v>-243.1977174437925</v>
      </c>
      <c r="N10" s="17">
        <f>'Forecasts June 2020'!N10-'Forecast April SP Cov'!N10</f>
        <v>289.170681474312</v>
      </c>
      <c r="O10" s="17">
        <f>'Forecasts June 2020'!O10-'Forecast April SP Cov'!O10</f>
        <v>156.73191235514241</v>
      </c>
      <c r="P10" s="17">
        <f>'Forecasts June 2020'!P10-'Forecast April SP Cov'!P10</f>
        <v>161.43386972579538</v>
      </c>
      <c r="Q10" s="1"/>
      <c r="R10" s="1"/>
      <c r="S10" s="1"/>
      <c r="T10" s="1"/>
    </row>
    <row r="11" spans="1:20" x14ac:dyDescent="0.25">
      <c r="A11" s="14">
        <f t="shared" ref="A11:A16" si="0">A10+1</f>
        <v>6</v>
      </c>
      <c r="B11" s="1" t="s">
        <v>56</v>
      </c>
      <c r="C11" s="1" t="s">
        <v>5</v>
      </c>
      <c r="D11" s="3" t="s">
        <v>46</v>
      </c>
      <c r="E11" s="17">
        <f>'Forecasts June 2020'!E11-'Forecast April SP Cov'!E11</f>
        <v>16.865999999999985</v>
      </c>
      <c r="F11" s="17">
        <f>'Forecasts June 2020'!F11-'Forecast April SP Cov'!F11</f>
        <v>19.21599999999944</v>
      </c>
      <c r="G11" s="17">
        <f>'Forecasts June 2020'!G11-'Forecast April SP Cov'!G11</f>
        <v>19.670000000000073</v>
      </c>
      <c r="H11" s="17">
        <f>'Forecasts June 2020'!H11-'Forecast April SP Cov'!H11</f>
        <v>18.84900000000016</v>
      </c>
      <c r="I11" s="17">
        <f>'Forecasts June 2020'!I11-'Forecast April SP Cov'!I11</f>
        <v>31.054999999999382</v>
      </c>
      <c r="J11" s="17">
        <f>'Forecasts June 2020'!J11-'Forecast April SP Cov'!J11</f>
        <v>37.992000000000189</v>
      </c>
      <c r="K11" s="17">
        <f>'Forecasts June 2020'!K11-'Forecast April SP Cov'!K11</f>
        <v>39.519000000000233</v>
      </c>
      <c r="L11" s="17">
        <f>'Forecasts June 2020'!L11-'Forecast April SP Cov'!L11</f>
        <v>42.376000000000204</v>
      </c>
      <c r="M11" s="17">
        <f>'Forecasts June 2020'!M11-'Forecast April SP Cov'!M11</f>
        <v>97.594977759521498</v>
      </c>
      <c r="N11" s="17">
        <f>'Forecasts June 2020'!N11-'Forecast April SP Cov'!N11</f>
        <v>163.98280117731429</v>
      </c>
      <c r="O11" s="17">
        <f>'Forecasts June 2020'!O11-'Forecast April SP Cov'!O11</f>
        <v>181.55326100935417</v>
      </c>
      <c r="P11" s="17">
        <f>'Forecasts June 2020'!P11-'Forecast April SP Cov'!P11</f>
        <v>215.92730187890447</v>
      </c>
      <c r="Q11" s="1"/>
      <c r="R11" s="1"/>
      <c r="S11" s="1"/>
      <c r="T11" s="1"/>
    </row>
    <row r="12" spans="1:20" x14ac:dyDescent="0.25">
      <c r="A12" s="14">
        <f t="shared" si="0"/>
        <v>7</v>
      </c>
      <c r="B12" s="1" t="s">
        <v>57</v>
      </c>
      <c r="C12" s="1" t="s">
        <v>6</v>
      </c>
      <c r="D12" s="3" t="s">
        <v>46</v>
      </c>
      <c r="E12" s="17">
        <f>'Forecasts June 2020'!E12-'Forecast April SP Cov'!E12</f>
        <v>-16.865999999998166</v>
      </c>
      <c r="F12" s="17">
        <f>'Forecasts June 2020'!F12-'Forecast April SP Cov'!F12</f>
        <v>-19.216000000000349</v>
      </c>
      <c r="G12" s="17">
        <f>'Forecasts June 2020'!G12-'Forecast April SP Cov'!G12</f>
        <v>-19.669999999998254</v>
      </c>
      <c r="H12" s="17">
        <f>'Forecasts June 2020'!H12-'Forecast April SP Cov'!H12</f>
        <v>-18.84900000000016</v>
      </c>
      <c r="I12" s="17">
        <f>'Forecasts June 2020'!I12-'Forecast April SP Cov'!I12</f>
        <v>-31.054999999994834</v>
      </c>
      <c r="J12" s="17">
        <f>'Forecasts June 2020'!J12-'Forecast April SP Cov'!J12</f>
        <v>-37.992000000005646</v>
      </c>
      <c r="K12" s="17">
        <f>'Forecasts June 2020'!K12-'Forecast April SP Cov'!K12</f>
        <v>-39.519000000000233</v>
      </c>
      <c r="L12" s="17">
        <f>'Forecasts June 2020'!L12-'Forecast April SP Cov'!L12</f>
        <v>-26.714999999998327</v>
      </c>
      <c r="M12" s="17">
        <f>'Forecasts June 2020'!M12-'Forecast April SP Cov'!M12</f>
        <v>111.61538031504824</v>
      </c>
      <c r="N12" s="17">
        <f>'Forecasts June 2020'!N12-'Forecast April SP Cov'!N12</f>
        <v>493.58093969523452</v>
      </c>
      <c r="O12" s="17">
        <f>'Forecasts June 2020'!O12-'Forecast April SP Cov'!O12</f>
        <v>476.22099223657005</v>
      </c>
      <c r="P12" s="17">
        <f>'Forecasts June 2020'!P12-'Forecast April SP Cov'!P12</f>
        <v>492.08653841436444</v>
      </c>
      <c r="Q12" s="1"/>
      <c r="R12" s="1"/>
      <c r="S12" s="1"/>
      <c r="T12" s="1"/>
    </row>
    <row r="13" spans="1:20" x14ac:dyDescent="0.25">
      <c r="A13" s="14">
        <f t="shared" si="0"/>
        <v>8</v>
      </c>
      <c r="B13" s="1" t="s">
        <v>58</v>
      </c>
      <c r="C13" s="1" t="s">
        <v>7</v>
      </c>
      <c r="D13" s="3" t="s">
        <v>46</v>
      </c>
      <c r="E13" s="17">
        <f>'Forecasts June 2020'!E13-'Forecast April SP Cov'!E13</f>
        <v>1.0000000002037268E-3</v>
      </c>
      <c r="F13" s="17">
        <f>'Forecasts June 2020'!F13-'Forecast April SP Cov'!F13</f>
        <v>0</v>
      </c>
      <c r="G13" s="17">
        <f>'Forecasts June 2020'!G13-'Forecast April SP Cov'!G13</f>
        <v>0</v>
      </c>
      <c r="H13" s="17">
        <f>'Forecasts June 2020'!H13-'Forecast April SP Cov'!H13</f>
        <v>0</v>
      </c>
      <c r="I13" s="17">
        <f>'Forecasts June 2020'!I13-'Forecast April SP Cov'!I13</f>
        <v>0</v>
      </c>
      <c r="J13" s="17">
        <f>'Forecasts June 2020'!J13-'Forecast April SP Cov'!J13</f>
        <v>0</v>
      </c>
      <c r="K13" s="17">
        <f>'Forecasts June 2020'!K13-'Forecast April SP Cov'!K13</f>
        <v>0</v>
      </c>
      <c r="L13" s="17">
        <f>'Forecasts June 2020'!L13-'Forecast April SP Cov'!L13</f>
        <v>-0.38600000000042201</v>
      </c>
      <c r="M13" s="17">
        <f>'Forecasts June 2020'!M13-'Forecast April SP Cov'!M13</f>
        <v>508.76812229709776</v>
      </c>
      <c r="N13" s="17">
        <f>'Forecasts June 2020'!N13-'Forecast April SP Cov'!N13</f>
        <v>810.63725634838374</v>
      </c>
      <c r="O13" s="17">
        <f>'Forecasts June 2020'!O13-'Forecast April SP Cov'!O13</f>
        <v>793.27730888971928</v>
      </c>
      <c r="P13" s="17">
        <f>'Forecasts June 2020'!P13-'Forecast April SP Cov'!P13</f>
        <v>809.14285506751366</v>
      </c>
      <c r="Q13" s="1"/>
      <c r="R13" s="1"/>
      <c r="S13" s="1"/>
      <c r="T13" s="1"/>
    </row>
    <row r="14" spans="1:20" x14ac:dyDescent="0.25">
      <c r="A14" s="14">
        <f t="shared" si="0"/>
        <v>9</v>
      </c>
      <c r="B14" s="1" t="s">
        <v>59</v>
      </c>
      <c r="C14" s="1" t="s">
        <v>8</v>
      </c>
      <c r="D14" s="3" t="s">
        <v>46</v>
      </c>
      <c r="E14" s="17">
        <f>'Forecasts June 2020'!E14-'Forecast April SP Cov'!E14</f>
        <v>-16.86699999999837</v>
      </c>
      <c r="F14" s="17">
        <f>'Forecasts June 2020'!F14-'Forecast April SP Cov'!F14</f>
        <v>-19.216000000000349</v>
      </c>
      <c r="G14" s="17">
        <f>'Forecasts June 2020'!G14-'Forecast April SP Cov'!G14</f>
        <v>-19.669999999998254</v>
      </c>
      <c r="H14" s="17">
        <f>'Forecasts June 2020'!H14-'Forecast April SP Cov'!H14</f>
        <v>-18.84900000000016</v>
      </c>
      <c r="I14" s="17">
        <f>'Forecasts June 2020'!I14-'Forecast April SP Cov'!I14</f>
        <v>-31.054999999994834</v>
      </c>
      <c r="J14" s="17">
        <f>'Forecasts June 2020'!J14-'Forecast April SP Cov'!J14</f>
        <v>-37.992000000005646</v>
      </c>
      <c r="K14" s="17">
        <f>'Forecasts June 2020'!K14-'Forecast April SP Cov'!K14</f>
        <v>-39.519000000000233</v>
      </c>
      <c r="L14" s="17">
        <f>'Forecasts June 2020'!L14-'Forecast April SP Cov'!L14</f>
        <v>-26.328999999997905</v>
      </c>
      <c r="M14" s="17">
        <f>'Forecasts June 2020'!M14-'Forecast April SP Cov'!M14</f>
        <v>-397.1527419820498</v>
      </c>
      <c r="N14" s="17">
        <f>'Forecasts June 2020'!N14-'Forecast April SP Cov'!N14</f>
        <v>-317.05631665314877</v>
      </c>
      <c r="O14" s="17">
        <f>'Forecasts June 2020'!O14-'Forecast April SP Cov'!O14</f>
        <v>-317.05631665314877</v>
      </c>
      <c r="P14" s="17">
        <f>'Forecasts June 2020'!P14-'Forecast April SP Cov'!P14</f>
        <v>-317.05631665314877</v>
      </c>
      <c r="Q14" s="1"/>
      <c r="R14" s="1"/>
      <c r="S14" s="1"/>
      <c r="T14" s="1"/>
    </row>
    <row r="15" spans="1:20" x14ac:dyDescent="0.25">
      <c r="A15" s="14">
        <f t="shared" si="0"/>
        <v>10</v>
      </c>
      <c r="B15" s="1" t="s">
        <v>9</v>
      </c>
      <c r="C15" s="1" t="s">
        <v>10</v>
      </c>
      <c r="D15" s="3" t="s">
        <v>46</v>
      </c>
      <c r="E15" s="17">
        <f>'Forecasts June 2020'!E15-'Forecast April SP Cov'!E15</f>
        <v>0</v>
      </c>
      <c r="F15" s="17">
        <f>'Forecasts June 2020'!F15-'Forecast April SP Cov'!F15</f>
        <v>0</v>
      </c>
      <c r="G15" s="17">
        <f>'Forecasts June 2020'!G15-'Forecast April SP Cov'!G15</f>
        <v>0</v>
      </c>
      <c r="H15" s="17">
        <f>'Forecasts June 2020'!H15-'Forecast April SP Cov'!H15</f>
        <v>0</v>
      </c>
      <c r="I15" s="17">
        <f>'Forecasts June 2020'!I15-'Forecast April SP Cov'!I15</f>
        <v>0</v>
      </c>
      <c r="J15" s="17">
        <f>'Forecasts June 2020'!J15-'Forecast April SP Cov'!J15</f>
        <v>0</v>
      </c>
      <c r="K15" s="17">
        <f>'Forecasts June 2020'!K15-'Forecast April SP Cov'!K15</f>
        <v>0</v>
      </c>
      <c r="L15" s="17">
        <f>'Forecasts June 2020'!L15-'Forecast April SP Cov'!L15</f>
        <v>-6.1940000000031432</v>
      </c>
      <c r="M15" s="17">
        <f>'Forecasts June 2020'!M15-'Forecast April SP Cov'!M15</f>
        <v>-229.57581478446264</v>
      </c>
      <c r="N15" s="17">
        <f>'Forecasts June 2020'!N15-'Forecast April SP Cov'!N15</f>
        <v>629.81176205961856</v>
      </c>
      <c r="O15" s="17">
        <f>'Forecasts June 2020'!O15-'Forecast April SP Cov'!O15</f>
        <v>488.89966120540703</v>
      </c>
      <c r="P15" s="17">
        <f>'Forecasts June 2020'!P15-'Forecast April SP Cov'!P15</f>
        <v>624.79474595887223</v>
      </c>
      <c r="Q15" s="1"/>
      <c r="R15" s="1"/>
      <c r="S15" s="1"/>
      <c r="T15" s="1"/>
    </row>
    <row r="16" spans="1:20" x14ac:dyDescent="0.25">
      <c r="A16" s="14">
        <f t="shared" si="0"/>
        <v>11</v>
      </c>
      <c r="B16" s="1" t="s">
        <v>11</v>
      </c>
      <c r="C16" s="1" t="s">
        <v>12</v>
      </c>
      <c r="D16" s="3" t="s">
        <v>46</v>
      </c>
      <c r="E16" s="17">
        <f>'Forecasts June 2020'!E16-'Forecast April SP Cov'!E16</f>
        <v>0</v>
      </c>
      <c r="F16" s="17">
        <f>'Forecasts June 2020'!F16-'Forecast April SP Cov'!F16</f>
        <v>0</v>
      </c>
      <c r="G16" s="17">
        <f>'Forecasts June 2020'!G16-'Forecast April SP Cov'!G16</f>
        <v>0</v>
      </c>
      <c r="H16" s="17">
        <f>'Forecasts June 2020'!H16-'Forecast April SP Cov'!H16</f>
        <v>0</v>
      </c>
      <c r="I16" s="17">
        <f>'Forecasts June 2020'!I16-'Forecast April SP Cov'!I16</f>
        <v>0</v>
      </c>
      <c r="J16" s="17">
        <f>'Forecasts June 2020'!J16-'Forecast April SP Cov'!J16</f>
        <v>0</v>
      </c>
      <c r="K16" s="17">
        <f>'Forecasts June 2020'!K16-'Forecast April SP Cov'!K16</f>
        <v>0</v>
      </c>
      <c r="L16" s="17">
        <f>'Forecasts June 2020'!L16-'Forecast April SP Cov'!L16</f>
        <v>7.4099999999998545</v>
      </c>
      <c r="M16" s="17">
        <f>'Forecasts June 2020'!M16-'Forecast April SP Cov'!M16</f>
        <v>-263.08800415363476</v>
      </c>
      <c r="N16" s="17">
        <f>'Forecasts June 2020'!N16-'Forecast April SP Cov'!N16</f>
        <v>534.12886888310823</v>
      </c>
      <c r="O16" s="17">
        <f>'Forecasts June 2020'!O16-'Forecast April SP Cov'!O16</f>
        <v>326.77690636457555</v>
      </c>
      <c r="P16" s="17">
        <f>'Forecasts June 2020'!P16-'Forecast April SP Cov'!P16</f>
        <v>292.92510194619535</v>
      </c>
      <c r="Q16" s="1"/>
      <c r="R16" s="1"/>
      <c r="S16" s="1"/>
      <c r="T16" s="1"/>
    </row>
    <row r="17" spans="1:20" x14ac:dyDescent="0.25">
      <c r="A17" s="18"/>
      <c r="B17" s="19" t="s">
        <v>60</v>
      </c>
      <c r="C17" s="19" t="s">
        <v>61</v>
      </c>
      <c r="D17" s="20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21"/>
      <c r="R17" s="21"/>
      <c r="S17" s="21"/>
      <c r="T17" s="21"/>
    </row>
    <row r="18" spans="1:20" x14ac:dyDescent="0.25">
      <c r="A18" s="14">
        <f>A16+1</f>
        <v>12</v>
      </c>
      <c r="B18" s="1" t="s">
        <v>3</v>
      </c>
      <c r="C18" s="1" t="s">
        <v>4</v>
      </c>
      <c r="D18" s="3" t="s">
        <v>51</v>
      </c>
      <c r="E18" s="17">
        <f>'Forecasts June 2020'!E18-'Forecast April SP Cov'!E18</f>
        <v>-6.2172489379008766E-15</v>
      </c>
      <c r="F18" s="17">
        <f>'Forecasts June 2020'!F18-'Forecast April SP Cov'!F18</f>
        <v>0</v>
      </c>
      <c r="G18" s="17">
        <f>'Forecasts June 2020'!G18-'Forecast April SP Cov'!G18</f>
        <v>2.6645352591003757E-15</v>
      </c>
      <c r="H18" s="17">
        <f>'Forecasts June 2020'!H18-'Forecast April SP Cov'!H18</f>
        <v>7.1054273576010019E-15</v>
      </c>
      <c r="I18" s="17">
        <f>'Forecasts June 2020'!I18-'Forecast April SP Cov'!I18</f>
        <v>6.2172489379008766E-15</v>
      </c>
      <c r="J18" s="17">
        <f>'Forecasts June 2020'!J18-'Forecast April SP Cov'!J18</f>
        <v>0</v>
      </c>
      <c r="K18" s="17">
        <f>'Forecasts June 2020'!K18-'Forecast April SP Cov'!K18</f>
        <v>0</v>
      </c>
      <c r="L18" s="17">
        <f>'Forecasts June 2020'!L18-'Forecast April SP Cov'!L18</f>
        <v>-1.2817891658094993E-2</v>
      </c>
      <c r="M18" s="17">
        <f>'Forecasts June 2020'!M18-'Forecast April SP Cov'!M18</f>
        <v>-1.461062660162705</v>
      </c>
      <c r="N18" s="17">
        <f>'Forecasts June 2020'!N18-'Forecast April SP Cov'!N18</f>
        <v>3.4998003197993333</v>
      </c>
      <c r="O18" s="17">
        <f>'Forecasts June 2020'!O18-'Forecast April SP Cov'!O18</f>
        <v>-0.89999999999999236</v>
      </c>
      <c r="P18" s="17">
        <f>'Forecasts June 2020'!P18-'Forecast April SP Cov'!P18</f>
        <v>0</v>
      </c>
      <c r="Q18" s="1"/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56</v>
      </c>
      <c r="C19" s="1" t="s">
        <v>5</v>
      </c>
      <c r="D19" s="3" t="s">
        <v>51</v>
      </c>
      <c r="E19" s="17">
        <f>'Forecasts June 2020'!E19-'Forecast April SP Cov'!E19</f>
        <v>2.352603085331495E-2</v>
      </c>
      <c r="F19" s="17">
        <f>'Forecasts June 2020'!F19-'Forecast April SP Cov'!F19</f>
        <v>5.1521479633003686E-2</v>
      </c>
      <c r="G19" s="17">
        <f>'Forecasts June 2020'!G19-'Forecast April SP Cov'!G19</f>
        <v>1.1091501780864377E-3</v>
      </c>
      <c r="H19" s="17">
        <f>'Forecasts June 2020'!H19-'Forecast April SP Cov'!H19</f>
        <v>-3.2616930280890521E-2</v>
      </c>
      <c r="I19" s="17">
        <f>'Forecasts June 2020'!I19-'Forecast April SP Cov'!I19</f>
        <v>0.26297112386222654</v>
      </c>
      <c r="J19" s="17">
        <f>'Forecasts June 2020'!J19-'Forecast April SP Cov'!J19</f>
        <v>0.12979504769148509</v>
      </c>
      <c r="K19" s="17">
        <f>'Forecasts June 2020'!K19-'Forecast April SP Cov'!K19</f>
        <v>-2.3919138551597996E-5</v>
      </c>
      <c r="L19" s="17">
        <f>'Forecasts June 2020'!L19-'Forecast April SP Cov'!L19</f>
        <v>3.7238303854230992E-2</v>
      </c>
      <c r="M19" s="17">
        <f>'Forecasts June 2020'!M19-'Forecast April SP Cov'!M19</f>
        <v>1.0773054999463323</v>
      </c>
      <c r="N19" s="17">
        <f>'Forecasts June 2020'!N19-'Forecast April SP Cov'!N19</f>
        <v>1.238605209599994</v>
      </c>
      <c r="O19" s="17">
        <f>'Forecasts June 2020'!O19-'Forecast April SP Cov'!O19</f>
        <v>0.2386052096000042</v>
      </c>
      <c r="P19" s="17">
        <f>'Forecasts June 2020'!P19-'Forecast April SP Cov'!P19</f>
        <v>0.53860520960000446</v>
      </c>
      <c r="Q19" s="1"/>
      <c r="R19" s="1"/>
      <c r="S19" s="1"/>
      <c r="T19" s="1"/>
    </row>
    <row r="20" spans="1:20" x14ac:dyDescent="0.25">
      <c r="A20" s="14">
        <f t="shared" si="1"/>
        <v>14</v>
      </c>
      <c r="B20" s="1" t="s">
        <v>57</v>
      </c>
      <c r="C20" s="1" t="s">
        <v>6</v>
      </c>
      <c r="D20" s="3" t="s">
        <v>51</v>
      </c>
      <c r="E20" s="17">
        <f>'Forecasts June 2020'!E20-'Forecast April SP Cov'!E20</f>
        <v>-1.9560416145643522E-2</v>
      </c>
      <c r="F20" s="17">
        <f>'Forecasts June 2020'!F20-'Forecast April SP Cov'!F20</f>
        <v>-5.6457632422496573E-2</v>
      </c>
      <c r="G20" s="17">
        <f>'Forecasts June 2020'!G20-'Forecast April SP Cov'!G20</f>
        <v>-2.2670903829135725E-2</v>
      </c>
      <c r="H20" s="17">
        <f>'Forecasts June 2020'!H20-'Forecast April SP Cov'!H20</f>
        <v>2.2695714583976567E-2</v>
      </c>
      <c r="I20" s="17">
        <f>'Forecasts June 2020'!I20-'Forecast April SP Cov'!I20</f>
        <v>-0.21737613752552587</v>
      </c>
      <c r="J20" s="17">
        <f>'Forecasts June 2020'!J20-'Forecast April SP Cov'!J20</f>
        <v>-5.9527674325837054E-2</v>
      </c>
      <c r="K20" s="17">
        <f>'Forecasts June 2020'!K20-'Forecast April SP Cov'!K20</f>
        <v>4.3937227016717983E-2</v>
      </c>
      <c r="L20" s="17">
        <f>'Forecasts June 2020'!L20-'Forecast April SP Cov'!L20</f>
        <v>0.19118042587839401</v>
      </c>
      <c r="M20" s="17">
        <f>'Forecasts June 2020'!M20-'Forecast April SP Cov'!M20</f>
        <v>1.9074978747460456</v>
      </c>
      <c r="N20" s="17">
        <f>'Forecasts June 2020'!N20-'Forecast April SP Cov'!N20</f>
        <v>6.5119450852998124</v>
      </c>
      <c r="O20" s="17">
        <f>'Forecasts June 2020'!O20-'Forecast April SP Cov'!O20</f>
        <v>-0.6314859929772263</v>
      </c>
      <c r="P20" s="17">
        <f>'Forecasts June 2020'!P20-'Forecast April SP Cov'!P20</f>
        <v>0.10373420074106043</v>
      </c>
      <c r="Q20" s="1"/>
      <c r="R20" s="1"/>
      <c r="S20" s="1"/>
      <c r="T20" s="1"/>
    </row>
    <row r="21" spans="1:20" x14ac:dyDescent="0.25">
      <c r="A21" s="14">
        <f t="shared" si="1"/>
        <v>15</v>
      </c>
      <c r="B21" s="1" t="s">
        <v>58</v>
      </c>
      <c r="C21" s="1" t="s">
        <v>7</v>
      </c>
      <c r="D21" s="3" t="s">
        <v>51</v>
      </c>
      <c r="E21" s="17">
        <f>'Forecasts June 2020'!E21-'Forecast April SP Cov'!E21</f>
        <v>-3.2373763048099136E-6</v>
      </c>
      <c r="F21" s="17">
        <f>'Forecasts June 2020'!F21-'Forecast April SP Cov'!F21</f>
        <v>-1.6236232034394504E-5</v>
      </c>
      <c r="G21" s="17">
        <f>'Forecasts June 2020'!G21-'Forecast April SP Cov'!G21</f>
        <v>-5.773159728050814E-15</v>
      </c>
      <c r="H21" s="17">
        <f>'Forecasts June 2020'!H21-'Forecast April SP Cov'!H21</f>
        <v>-6.6613381477509392E-15</v>
      </c>
      <c r="I21" s="17">
        <f>'Forecasts June 2020'!I21-'Forecast April SP Cov'!I21</f>
        <v>0</v>
      </c>
      <c r="J21" s="17">
        <f>'Forecasts June 2020'!J21-'Forecast April SP Cov'!J21</f>
        <v>0</v>
      </c>
      <c r="K21" s="17">
        <f>'Forecasts June 2020'!K21-'Forecast April SP Cov'!K21</f>
        <v>0</v>
      </c>
      <c r="L21" s="17">
        <f>'Forecasts June 2020'!L21-'Forecast April SP Cov'!L21</f>
        <v>-6.0736688830784757E-3</v>
      </c>
      <c r="M21" s="17">
        <f>'Forecasts June 2020'!M21-'Forecast April SP Cov'!M21</f>
        <v>7.7733254100907416</v>
      </c>
      <c r="N21" s="17">
        <f>'Forecasts June 2020'!N21-'Forecast April SP Cov'!N21</f>
        <v>4.8747792643678141</v>
      </c>
      <c r="O21" s="17">
        <f>'Forecasts June 2020'!O21-'Forecast April SP Cov'!O21</f>
        <v>-0.89999999999999325</v>
      </c>
      <c r="P21" s="17">
        <f>'Forecasts June 2020'!P21-'Forecast April SP Cov'!P21</f>
        <v>0</v>
      </c>
      <c r="Q21" s="1"/>
      <c r="R21" s="1"/>
      <c r="S21" s="1"/>
      <c r="T21" s="1"/>
    </row>
    <row r="22" spans="1:20" x14ac:dyDescent="0.25">
      <c r="A22" s="47">
        <f t="shared" si="1"/>
        <v>16</v>
      </c>
      <c r="B22" s="23" t="s">
        <v>59</v>
      </c>
      <c r="C22" s="23" t="s">
        <v>62</v>
      </c>
      <c r="D22" s="46" t="s">
        <v>63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"/>
      <c r="R22" s="1"/>
      <c r="S22" s="1"/>
      <c r="T22" s="1"/>
    </row>
    <row r="23" spans="1:20" x14ac:dyDescent="0.25">
      <c r="A23" s="14">
        <f t="shared" si="1"/>
        <v>17</v>
      </c>
      <c r="B23" s="1" t="s">
        <v>9</v>
      </c>
      <c r="C23" s="1" t="s">
        <v>10</v>
      </c>
      <c r="D23" s="3" t="s">
        <v>51</v>
      </c>
      <c r="E23" s="17">
        <f>'Forecasts June 2020'!E23-'Forecast April SP Cov'!E23</f>
        <v>0</v>
      </c>
      <c r="F23" s="17">
        <f>'Forecasts June 2020'!F23-'Forecast April SP Cov'!F23</f>
        <v>-5.3290705182007514E-15</v>
      </c>
      <c r="G23" s="17">
        <f>'Forecasts June 2020'!G23-'Forecast April SP Cov'!G23</f>
        <v>0</v>
      </c>
      <c r="H23" s="17">
        <f>'Forecasts June 2020'!H23-'Forecast April SP Cov'!H23</f>
        <v>4.4408920985006262E-15</v>
      </c>
      <c r="I23" s="17">
        <f>'Forecasts June 2020'!I23-'Forecast April SP Cov'!I23</f>
        <v>-4.4408920985006262E-15</v>
      </c>
      <c r="J23" s="17">
        <f>'Forecasts June 2020'!J23-'Forecast April SP Cov'!J23</f>
        <v>0</v>
      </c>
      <c r="K23" s="17">
        <f>'Forecasts June 2020'!K23-'Forecast April SP Cov'!K23</f>
        <v>4.4408920985006262E-15</v>
      </c>
      <c r="L23" s="17">
        <f>'Forecasts June 2020'!L23-'Forecast April SP Cov'!L23</f>
        <v>-3.6323829106296834E-2</v>
      </c>
      <c r="M23" s="17">
        <f>'Forecasts June 2020'!M23-'Forecast April SP Cov'!M23</f>
        <v>-1.2884081369874387</v>
      </c>
      <c r="N23" s="17">
        <f>'Forecasts June 2020'!N23-'Forecast April SP Cov'!N23</f>
        <v>5.5261455873819747</v>
      </c>
      <c r="O23" s="17">
        <f>'Forecasts June 2020'!O23-'Forecast April SP Cov'!O23</f>
        <v>-1.0000000000000036</v>
      </c>
      <c r="P23" s="17">
        <f>'Forecasts June 2020'!P23-'Forecast April SP Cov'!P23</f>
        <v>0.70000000000000817</v>
      </c>
      <c r="Q23" s="1"/>
      <c r="R23" s="1"/>
      <c r="S23" s="1"/>
      <c r="T23" s="1"/>
    </row>
    <row r="24" spans="1:20" x14ac:dyDescent="0.25">
      <c r="A24" s="14">
        <f t="shared" si="1"/>
        <v>18</v>
      </c>
      <c r="B24" s="1" t="s">
        <v>11</v>
      </c>
      <c r="C24" s="1" t="s">
        <v>12</v>
      </c>
      <c r="D24" s="3" t="s">
        <v>51</v>
      </c>
      <c r="E24" s="17">
        <f>'Forecasts June 2020'!E24-'Forecast April SP Cov'!E24</f>
        <v>7.1054273576010019E-15</v>
      </c>
      <c r="F24" s="17">
        <f>'Forecasts June 2020'!F24-'Forecast April SP Cov'!F24</f>
        <v>8.8817841970012523E-16</v>
      </c>
      <c r="G24" s="17">
        <f>'Forecasts June 2020'!G24-'Forecast April SP Cov'!G24</f>
        <v>6.2172489379008766E-15</v>
      </c>
      <c r="H24" s="17">
        <f>'Forecasts June 2020'!H24-'Forecast April SP Cov'!H24</f>
        <v>4.4408920985006262E-15</v>
      </c>
      <c r="I24" s="17">
        <f>'Forecasts June 2020'!I24-'Forecast April SP Cov'!I24</f>
        <v>3.5527136788005009E-15</v>
      </c>
      <c r="J24" s="17">
        <f>'Forecasts June 2020'!J24-'Forecast April SP Cov'!J24</f>
        <v>0</v>
      </c>
      <c r="K24" s="17">
        <f>'Forecasts June 2020'!K24-'Forecast April SP Cov'!K24</f>
        <v>0</v>
      </c>
      <c r="L24" s="17">
        <f>'Forecasts June 2020'!L24-'Forecast April SP Cov'!L24</f>
        <v>4.1124924867936841E-2</v>
      </c>
      <c r="M24" s="17">
        <f>'Forecasts June 2020'!M24-'Forecast April SP Cov'!M24</f>
        <v>-1.4633906021116161</v>
      </c>
      <c r="N24" s="17">
        <f>'Forecasts June 2020'!N24-'Forecast April SP Cov'!N24</f>
        <v>4.9153643919021031</v>
      </c>
      <c r="O24" s="17">
        <f>'Forecasts June 2020'!O24-'Forecast April SP Cov'!O24</f>
        <v>-1.3273067534307543</v>
      </c>
      <c r="P24" s="17">
        <f>'Forecasts June 2020'!P24-'Forecast April SP Cov'!P24</f>
        <v>-0.25463272250396329</v>
      </c>
      <c r="Q24" s="1"/>
      <c r="R24" s="1"/>
      <c r="S24" s="1"/>
      <c r="T24" s="1"/>
    </row>
    <row r="25" spans="1:20" x14ac:dyDescent="0.25">
      <c r="A25" s="18"/>
      <c r="B25" s="19" t="s">
        <v>64</v>
      </c>
      <c r="C25" s="19" t="s">
        <v>65</v>
      </c>
      <c r="D25" s="20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21"/>
      <c r="R25" s="21"/>
      <c r="S25" s="21"/>
      <c r="T25" s="21"/>
    </row>
    <row r="26" spans="1:20" x14ac:dyDescent="0.25">
      <c r="A26" s="14">
        <f>A24+1</f>
        <v>19</v>
      </c>
      <c r="B26" s="1" t="s">
        <v>3</v>
      </c>
      <c r="C26" s="1" t="s">
        <v>4</v>
      </c>
      <c r="D26" s="3" t="s">
        <v>46</v>
      </c>
      <c r="E26" s="17">
        <f>'Forecasts June 2020'!E26-'Forecast April SP Cov'!E26</f>
        <v>0</v>
      </c>
      <c r="F26" s="17">
        <f>'Forecasts June 2020'!F26-'Forecast April SP Cov'!F26</f>
        <v>0</v>
      </c>
      <c r="G26" s="17">
        <f>'Forecasts June 2020'!G26-'Forecast April SP Cov'!G26</f>
        <v>0</v>
      </c>
      <c r="H26" s="17">
        <f>'Forecasts June 2020'!H26-'Forecast April SP Cov'!H26</f>
        <v>0</v>
      </c>
      <c r="I26" s="17">
        <f>'Forecasts June 2020'!I26-'Forecast April SP Cov'!I26</f>
        <v>0</v>
      </c>
      <c r="J26" s="17">
        <f>'Forecasts June 2020'!J26-'Forecast April SP Cov'!J26</f>
        <v>0</v>
      </c>
      <c r="K26" s="17">
        <f>'Forecasts June 2020'!K26-'Forecast April SP Cov'!K26</f>
        <v>0</v>
      </c>
      <c r="L26" s="17">
        <f>'Forecasts June 2020'!L26-'Forecast April SP Cov'!L26</f>
        <v>-2.2930000000014843</v>
      </c>
      <c r="M26" s="17">
        <f>'Forecasts June 2020'!M26-'Forecast April SP Cov'!M26</f>
        <v>-319.07902007643497</v>
      </c>
      <c r="N26" s="17">
        <f>'Forecasts June 2020'!N26-'Forecast April SP Cov'!N26</f>
        <v>183.19538906825255</v>
      </c>
      <c r="O26" s="17">
        <f>'Forecasts June 2020'!O26-'Forecast April SP Cov'!O26</f>
        <v>30.805556598668772</v>
      </c>
      <c r="P26" s="17">
        <f>'Forecasts June 2020'!P26-'Forecast April SP Cov'!P26</f>
        <v>32.364317762556311</v>
      </c>
      <c r="Q26" s="1"/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56</v>
      </c>
      <c r="C27" s="1" t="s">
        <v>5</v>
      </c>
      <c r="D27" s="3" t="s">
        <v>46</v>
      </c>
      <c r="E27" s="17">
        <f>'Forecasts June 2020'!E27-'Forecast April SP Cov'!E27</f>
        <v>15.552000000000135</v>
      </c>
      <c r="F27" s="17">
        <f>'Forecasts June 2020'!F27-'Forecast April SP Cov'!F27</f>
        <v>18.310999999999694</v>
      </c>
      <c r="G27" s="17">
        <f>'Forecasts June 2020'!G27-'Forecast April SP Cov'!G27</f>
        <v>19.11200000000008</v>
      </c>
      <c r="H27" s="17">
        <f>'Forecasts June 2020'!H27-'Forecast April SP Cov'!H27</f>
        <v>18.84900000000016</v>
      </c>
      <c r="I27" s="17">
        <f>'Forecasts June 2020'!I27-'Forecast April SP Cov'!I27</f>
        <v>30.540999999999258</v>
      </c>
      <c r="J27" s="17">
        <f>'Forecasts June 2020'!J27-'Forecast April SP Cov'!J27</f>
        <v>36.915999999999258</v>
      </c>
      <c r="K27" s="17">
        <f>'Forecasts June 2020'!K27-'Forecast April SP Cov'!K27</f>
        <v>27.67699999999968</v>
      </c>
      <c r="L27" s="17">
        <f>'Forecasts June 2020'!L27-'Forecast April SP Cov'!L27</f>
        <v>23.317000000000007</v>
      </c>
      <c r="M27" s="17">
        <f>'Forecasts June 2020'!M27-'Forecast April SP Cov'!M27</f>
        <v>290.62991859999966</v>
      </c>
      <c r="N27" s="17">
        <f>'Forecasts June 2020'!N27-'Forecast April SP Cov'!N27</f>
        <v>216.56700214171906</v>
      </c>
      <c r="O27" s="17">
        <f>'Forecasts June 2020'!O27-'Forecast April SP Cov'!O27</f>
        <v>68.418412107906988</v>
      </c>
      <c r="P27" s="17">
        <f>'Forecasts June 2020'!P27-'Forecast April SP Cov'!P27</f>
        <v>-208.11110014118367</v>
      </c>
      <c r="Q27" s="1"/>
      <c r="R27" s="1"/>
      <c r="S27" s="1"/>
      <c r="T27" s="1"/>
    </row>
    <row r="28" spans="1:20" x14ac:dyDescent="0.25">
      <c r="A28" s="14">
        <f t="shared" si="2"/>
        <v>21</v>
      </c>
      <c r="B28" s="1" t="s">
        <v>57</v>
      </c>
      <c r="C28" s="1" t="s">
        <v>6</v>
      </c>
      <c r="D28" s="3" t="s">
        <v>46</v>
      </c>
      <c r="E28" s="17">
        <f>'Forecasts June 2020'!E28-'Forecast April SP Cov'!E28</f>
        <v>-15.552000000000589</v>
      </c>
      <c r="F28" s="17">
        <f>'Forecasts June 2020'!F28-'Forecast April SP Cov'!F28</f>
        <v>-18.310999999999694</v>
      </c>
      <c r="G28" s="17">
        <f>'Forecasts June 2020'!G28-'Forecast April SP Cov'!G28</f>
        <v>-19.11200000000008</v>
      </c>
      <c r="H28" s="17">
        <f>'Forecasts June 2020'!H28-'Forecast April SP Cov'!H28</f>
        <v>-18.84900000000016</v>
      </c>
      <c r="I28" s="17">
        <f>'Forecasts June 2020'!I28-'Forecast April SP Cov'!I28</f>
        <v>-30.541000000000167</v>
      </c>
      <c r="J28" s="17">
        <f>'Forecasts June 2020'!J28-'Forecast April SP Cov'!J28</f>
        <v>-36.916000000000167</v>
      </c>
      <c r="K28" s="17">
        <f>'Forecasts June 2020'!K28-'Forecast April SP Cov'!K28</f>
        <v>-27.67699999999968</v>
      </c>
      <c r="L28" s="17">
        <f>'Forecasts June 2020'!L28-'Forecast April SP Cov'!L28</f>
        <v>-13.043999999999869</v>
      </c>
      <c r="M28" s="17">
        <f>'Forecasts June 2020'!M28-'Forecast April SP Cov'!M28</f>
        <v>148.11774048636016</v>
      </c>
      <c r="N28" s="17">
        <f>'Forecasts June 2020'!N28-'Forecast April SP Cov'!N28</f>
        <v>842.58768329902614</v>
      </c>
      <c r="O28" s="17">
        <f>'Forecasts June 2020'!O28-'Forecast April SP Cov'!O28</f>
        <v>1208.4804341306526</v>
      </c>
      <c r="P28" s="17">
        <f>'Forecasts June 2020'!P28-'Forecast April SP Cov'!P28</f>
        <v>1783.9407679749074</v>
      </c>
      <c r="Q28" s="1"/>
      <c r="R28" s="1"/>
      <c r="S28" s="1"/>
      <c r="T28" s="1"/>
    </row>
    <row r="29" spans="1:20" x14ac:dyDescent="0.25">
      <c r="A29" s="14">
        <f t="shared" si="2"/>
        <v>22</v>
      </c>
      <c r="B29" s="1" t="s">
        <v>58</v>
      </c>
      <c r="C29" s="1" t="s">
        <v>7</v>
      </c>
      <c r="D29" s="3" t="s">
        <v>46</v>
      </c>
      <c r="E29" s="17">
        <f>'Forecasts June 2020'!E29-'Forecast April SP Cov'!E29</f>
        <v>0</v>
      </c>
      <c r="F29" s="17">
        <f>'Forecasts June 2020'!F29-'Forecast April SP Cov'!F29</f>
        <v>0</v>
      </c>
      <c r="G29" s="17">
        <f>'Forecasts June 2020'!G29-'Forecast April SP Cov'!G29</f>
        <v>0</v>
      </c>
      <c r="H29" s="17">
        <f>'Forecasts June 2020'!H29-'Forecast April SP Cov'!H29</f>
        <v>0</v>
      </c>
      <c r="I29" s="17">
        <f>'Forecasts June 2020'!I29-'Forecast April SP Cov'!I29</f>
        <v>0</v>
      </c>
      <c r="J29" s="17">
        <f>'Forecasts June 2020'!J29-'Forecast April SP Cov'!J29</f>
        <v>0</v>
      </c>
      <c r="K29" s="17">
        <f>'Forecasts June 2020'!K29-'Forecast April SP Cov'!K29</f>
        <v>0</v>
      </c>
      <c r="L29" s="17">
        <f>'Forecasts June 2020'!L29-'Forecast April SP Cov'!L29</f>
        <v>-0.92799999999988358</v>
      </c>
      <c r="M29" s="17">
        <f>'Forecasts June 2020'!M29-'Forecast April SP Cov'!M29</f>
        <v>635.88508876336618</v>
      </c>
      <c r="N29" s="17">
        <f>'Forecasts June 2020'!N29-'Forecast April SP Cov'!N29</f>
        <v>1164.7046075668204</v>
      </c>
      <c r="O29" s="17">
        <f>'Forecasts June 2020'!O29-'Forecast April SP Cov'!O29</f>
        <v>1404.488056542059</v>
      </c>
      <c r="P29" s="17">
        <f>'Forecasts June 2020'!P29-'Forecast April SP Cov'!P29</f>
        <v>1699.6053141501134</v>
      </c>
      <c r="Q29" s="1"/>
      <c r="R29" s="1"/>
      <c r="S29" s="1"/>
      <c r="T29" s="1"/>
    </row>
    <row r="30" spans="1:20" x14ac:dyDescent="0.25">
      <c r="A30" s="14">
        <f t="shared" si="2"/>
        <v>23</v>
      </c>
      <c r="B30" s="1" t="s">
        <v>59</v>
      </c>
      <c r="C30" s="1" t="s">
        <v>62</v>
      </c>
      <c r="D30" s="3" t="s">
        <v>46</v>
      </c>
      <c r="E30" s="17">
        <f>'Forecasts June 2020'!E30-'Forecast April SP Cov'!E30</f>
        <v>-15.552000000000021</v>
      </c>
      <c r="F30" s="17">
        <f>'Forecasts June 2020'!F30-'Forecast April SP Cov'!F30</f>
        <v>-18.311000000000007</v>
      </c>
      <c r="G30" s="17">
        <f>'Forecasts June 2020'!G30-'Forecast April SP Cov'!G30</f>
        <v>-19.111999999999995</v>
      </c>
      <c r="H30" s="17">
        <f>'Forecasts June 2020'!H30-'Forecast April SP Cov'!H30</f>
        <v>-18.84899999999999</v>
      </c>
      <c r="I30" s="17">
        <f>'Forecasts June 2020'!I30-'Forecast April SP Cov'!I30</f>
        <v>-30.540999999999997</v>
      </c>
      <c r="J30" s="17">
        <f>'Forecasts June 2020'!J30-'Forecast April SP Cov'!J30</f>
        <v>-36.916000000000054</v>
      </c>
      <c r="K30" s="17">
        <f>'Forecasts June 2020'!K30-'Forecast April SP Cov'!K30</f>
        <v>-27.677000000000007</v>
      </c>
      <c r="L30" s="17">
        <f>'Forecasts June 2020'!L30-'Forecast April SP Cov'!L30</f>
        <v>-12.116000000000014</v>
      </c>
      <c r="M30" s="17">
        <f>'Forecasts June 2020'!M30-'Forecast April SP Cov'!M30</f>
        <v>-487.76734827700579</v>
      </c>
      <c r="N30" s="17">
        <f>'Forecasts June 2020'!N30-'Forecast April SP Cov'!N30</f>
        <v>-322.11692426779405</v>
      </c>
      <c r="O30" s="17">
        <f>'Forecasts June 2020'!O30-'Forecast April SP Cov'!O30</f>
        <v>-196.00762241140615</v>
      </c>
      <c r="P30" s="17">
        <f>'Forecasts June 2020'!P30-'Forecast April SP Cov'!P30</f>
        <v>84.335453824794172</v>
      </c>
      <c r="Q30" s="1"/>
      <c r="R30" s="1"/>
      <c r="S30" s="1"/>
      <c r="T30" s="1"/>
    </row>
    <row r="31" spans="1:20" x14ac:dyDescent="0.25">
      <c r="A31" s="14">
        <f t="shared" si="2"/>
        <v>24</v>
      </c>
      <c r="B31" s="1" t="s">
        <v>9</v>
      </c>
      <c r="C31" s="1" t="s">
        <v>10</v>
      </c>
      <c r="D31" s="3" t="s">
        <v>46</v>
      </c>
      <c r="E31" s="17">
        <f>'Forecasts June 2020'!E31-'Forecast April SP Cov'!E31</f>
        <v>0</v>
      </c>
      <c r="F31" s="17">
        <f>'Forecasts June 2020'!F31-'Forecast April SP Cov'!F31</f>
        <v>0</v>
      </c>
      <c r="G31" s="17">
        <f>'Forecasts June 2020'!G31-'Forecast April SP Cov'!G31</f>
        <v>0</v>
      </c>
      <c r="H31" s="17">
        <f>'Forecasts June 2020'!H31-'Forecast April SP Cov'!H31</f>
        <v>0</v>
      </c>
      <c r="I31" s="17">
        <f>'Forecasts June 2020'!I31-'Forecast April SP Cov'!I31</f>
        <v>0</v>
      </c>
      <c r="J31" s="17">
        <f>'Forecasts June 2020'!J31-'Forecast April SP Cov'!J31</f>
        <v>0</v>
      </c>
      <c r="K31" s="17">
        <f>'Forecasts June 2020'!K31-'Forecast April SP Cov'!K31</f>
        <v>0</v>
      </c>
      <c r="L31" s="17">
        <f>'Forecasts June 2020'!L31-'Forecast April SP Cov'!L31</f>
        <v>-0.34000000000014552</v>
      </c>
      <c r="M31" s="17">
        <f>'Forecasts June 2020'!M31-'Forecast April SP Cov'!M31</f>
        <v>-223.75482399682915</v>
      </c>
      <c r="N31" s="17">
        <f>'Forecasts June 2020'!N31-'Forecast April SP Cov'!N31</f>
        <v>656.76370427035909</v>
      </c>
      <c r="O31" s="17">
        <f>'Forecasts June 2020'!O31-'Forecast April SP Cov'!O31</f>
        <v>373.00764282057935</v>
      </c>
      <c r="P31" s="17">
        <f>'Forecasts June 2020'!P31-'Forecast April SP Cov'!P31</f>
        <v>374.36282381326964</v>
      </c>
      <c r="Q31" s="1"/>
      <c r="R31" s="1"/>
      <c r="S31" s="1"/>
      <c r="T31" s="1"/>
    </row>
    <row r="32" spans="1:20" x14ac:dyDescent="0.25">
      <c r="A32" s="14">
        <f t="shared" si="2"/>
        <v>25</v>
      </c>
      <c r="B32" s="1" t="s">
        <v>11</v>
      </c>
      <c r="C32" s="1" t="s">
        <v>12</v>
      </c>
      <c r="D32" s="3" t="s">
        <v>46</v>
      </c>
      <c r="E32" s="17">
        <f>'Forecasts June 2020'!E32-'Forecast April SP Cov'!E32</f>
        <v>0</v>
      </c>
      <c r="F32" s="17">
        <f>'Forecasts June 2020'!F32-'Forecast April SP Cov'!F32</f>
        <v>0</v>
      </c>
      <c r="G32" s="17">
        <f>'Forecasts June 2020'!G32-'Forecast April SP Cov'!G32</f>
        <v>0</v>
      </c>
      <c r="H32" s="17">
        <f>'Forecasts June 2020'!H32-'Forecast April SP Cov'!H32</f>
        <v>0</v>
      </c>
      <c r="I32" s="17">
        <f>'Forecasts June 2020'!I32-'Forecast April SP Cov'!I32</f>
        <v>0</v>
      </c>
      <c r="J32" s="17">
        <f>'Forecasts June 2020'!J32-'Forecast April SP Cov'!J32</f>
        <v>0</v>
      </c>
      <c r="K32" s="17">
        <f>'Forecasts June 2020'!K32-'Forecast April SP Cov'!K32</f>
        <v>0</v>
      </c>
      <c r="L32" s="17">
        <f>'Forecasts June 2020'!L32-'Forecast April SP Cov'!L32</f>
        <v>7.6399999999994179</v>
      </c>
      <c r="M32" s="17">
        <f>'Forecasts June 2020'!M32-'Forecast April SP Cov'!M32</f>
        <v>-245.73761292007475</v>
      </c>
      <c r="N32" s="17">
        <f>'Forecasts June 2020'!N32-'Forecast April SP Cov'!N32</f>
        <v>588.70080105064517</v>
      </c>
      <c r="O32" s="17">
        <f>'Forecasts June 2020'!O32-'Forecast April SP Cov'!O32</f>
        <v>406.34197833713552</v>
      </c>
      <c r="P32" s="17">
        <f>'Forecasts June 2020'!P32-'Forecast April SP Cov'!P32</f>
        <v>387.49299980464275</v>
      </c>
      <c r="Q32" s="1"/>
      <c r="R32" s="1"/>
      <c r="S32" s="1"/>
      <c r="T32" s="1"/>
    </row>
    <row r="33" spans="1:20" x14ac:dyDescent="0.25">
      <c r="A33" s="11"/>
      <c r="B33" s="12" t="s">
        <v>66</v>
      </c>
      <c r="C33" s="12" t="s">
        <v>67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"/>
      <c r="R33" s="1"/>
      <c r="S33" s="1"/>
      <c r="T33" s="1"/>
    </row>
    <row r="34" spans="1:20" x14ac:dyDescent="0.25">
      <c r="A34" s="14">
        <f>A32+1</f>
        <v>26</v>
      </c>
      <c r="B34" s="1" t="s">
        <v>68</v>
      </c>
      <c r="C34" s="1" t="s">
        <v>69</v>
      </c>
      <c r="D34" s="3" t="s">
        <v>51</v>
      </c>
      <c r="E34" s="17">
        <f>'Forecasts June 2020'!E34-'Forecast April SP Cov'!E34</f>
        <v>0</v>
      </c>
      <c r="F34" s="17">
        <f>'Forecasts June 2020'!F34-'Forecast April SP Cov'!F34</f>
        <v>0</v>
      </c>
      <c r="G34" s="17">
        <f>'Forecasts June 2020'!G34-'Forecast April SP Cov'!G34</f>
        <v>1.4210854715202004E-14</v>
      </c>
      <c r="H34" s="17">
        <f>'Forecasts June 2020'!H34-'Forecast April SP Cov'!H34</f>
        <v>-2.8421709430404007E-14</v>
      </c>
      <c r="I34" s="17">
        <f>'Forecasts June 2020'!I34-'Forecast April SP Cov'!I34</f>
        <v>0</v>
      </c>
      <c r="J34" s="17">
        <f>'Forecasts June 2020'!J34-'Forecast April SP Cov'!J34</f>
        <v>-1.4210854715202004E-14</v>
      </c>
      <c r="K34" s="17">
        <f>'Forecasts June 2020'!K34-'Forecast April SP Cov'!K34</f>
        <v>1.4210854715202004E-14</v>
      </c>
      <c r="L34" s="17">
        <f>'Forecasts June 2020'!L34-'Forecast April SP Cov'!L34</f>
        <v>0</v>
      </c>
      <c r="M34" s="17">
        <f>'Forecasts June 2020'!M34-'Forecast April SP Cov'!M34</f>
        <v>0.50161972589584991</v>
      </c>
      <c r="N34" s="17">
        <f>'Forecasts June 2020'!N34-'Forecast April SP Cov'!N34</f>
        <v>-2.8421709430404007E-14</v>
      </c>
      <c r="O34" s="17">
        <f>'Forecasts June 2020'!O34-'Forecast April SP Cov'!O34</f>
        <v>2.3332590545152243E-2</v>
      </c>
      <c r="P34" s="17">
        <f>'Forecasts June 2020'!P34-'Forecast April SP Cov'!P34</f>
        <v>9.5212022948786057E-2</v>
      </c>
      <c r="Q34" s="1"/>
      <c r="R34" s="1"/>
      <c r="S34" s="1"/>
      <c r="T34" s="1"/>
    </row>
    <row r="35" spans="1:20" x14ac:dyDescent="0.25">
      <c r="A35" s="14">
        <f>A34+1</f>
        <v>27</v>
      </c>
      <c r="B35" s="1" t="s">
        <v>70</v>
      </c>
      <c r="C35" s="1" t="s">
        <v>71</v>
      </c>
      <c r="D35" s="3" t="s">
        <v>51</v>
      </c>
      <c r="E35" s="17">
        <f>'Forecasts June 2020'!E35-'Forecast April SP Cov'!E35</f>
        <v>0</v>
      </c>
      <c r="F35" s="17">
        <f>'Forecasts June 2020'!F35-'Forecast April SP Cov'!F35</f>
        <v>0</v>
      </c>
      <c r="G35" s="17">
        <f>'Forecasts June 2020'!G35-'Forecast April SP Cov'!G35</f>
        <v>0</v>
      </c>
      <c r="H35" s="17">
        <f>'Forecasts June 2020'!H35-'Forecast April SP Cov'!H35</f>
        <v>0</v>
      </c>
      <c r="I35" s="17">
        <f>'Forecasts June 2020'!I35-'Forecast April SP Cov'!I35</f>
        <v>0</v>
      </c>
      <c r="J35" s="17">
        <f>'Forecasts June 2020'!J35-'Forecast April SP Cov'!J35</f>
        <v>0</v>
      </c>
      <c r="K35" s="17">
        <f>'Forecasts June 2020'!K35-'Forecast April SP Cov'!K35</f>
        <v>0</v>
      </c>
      <c r="L35" s="17">
        <f>'Forecasts June 2020'!L35-'Forecast April SP Cov'!L35</f>
        <v>-1.5918029782824306E-4</v>
      </c>
      <c r="M35" s="17">
        <f>'Forecasts June 2020'!M35-'Forecast April SP Cov'!M35</f>
        <v>-0.30000000000000004</v>
      </c>
      <c r="N35" s="17">
        <f>'Forecasts June 2020'!N35-'Forecast April SP Cov'!N35</f>
        <v>-0.50000000000000022</v>
      </c>
      <c r="O35" s="17">
        <f>'Forecasts June 2020'!O35-'Forecast April SP Cov'!O35</f>
        <v>0</v>
      </c>
      <c r="P35" s="17">
        <f>'Forecasts June 2020'!P35-'Forecast April SP Cov'!P35</f>
        <v>0</v>
      </c>
      <c r="Q35" s="1"/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72</v>
      </c>
      <c r="C36" s="1" t="s">
        <v>73</v>
      </c>
      <c r="D36" s="3" t="s">
        <v>51</v>
      </c>
      <c r="E36" s="17">
        <f>'Forecasts June 2020'!E36-'Forecast April SP Cov'!E36</f>
        <v>6.8284921160142176E-3</v>
      </c>
      <c r="F36" s="17">
        <f>'Forecasts June 2020'!F36-'Forecast April SP Cov'!F36</f>
        <v>-3.4737926970791477E-3</v>
      </c>
      <c r="G36" s="17">
        <f>'Forecasts June 2020'!G36-'Forecast April SP Cov'!G36</f>
        <v>4.4603303206116607E-3</v>
      </c>
      <c r="H36" s="17">
        <f>'Forecasts June 2020'!H36-'Forecast April SP Cov'!H36</f>
        <v>-2.3794929705900358E-3</v>
      </c>
      <c r="I36" s="17">
        <f>'Forecasts June 2020'!I36-'Forecast April SP Cov'!I36</f>
        <v>-8.7160109494703875E-3</v>
      </c>
      <c r="J36" s="17">
        <f>'Forecasts June 2020'!J36-'Forecast April SP Cov'!J36</f>
        <v>-4.1825673538951946E-2</v>
      </c>
      <c r="K36" s="17">
        <f>'Forecasts June 2020'!K36-'Forecast April SP Cov'!K36</f>
        <v>-0.23993042897316741</v>
      </c>
      <c r="L36" s="17">
        <f>'Forecasts June 2020'!L36-'Forecast April SP Cov'!L36</f>
        <v>-0.14671585772923379</v>
      </c>
      <c r="M36" s="17">
        <f>'Forecasts June 2020'!M36-'Forecast April SP Cov'!M36</f>
        <v>3.5962258473567204</v>
      </c>
      <c r="N36" s="17">
        <f>'Forecasts June 2020'!N36-'Forecast April SP Cov'!N36</f>
        <v>-2.550283965264768</v>
      </c>
      <c r="O36" s="17">
        <f>'Forecasts June 2020'!O36-'Forecast April SP Cov'!O36</f>
        <v>-2.7643390722630272</v>
      </c>
      <c r="P36" s="17">
        <f>'Forecasts June 2020'!P36-'Forecast April SP Cov'!P36</f>
        <v>-4.8851894723926677</v>
      </c>
      <c r="Q36" s="1"/>
      <c r="R36" s="1"/>
      <c r="S36" s="1"/>
      <c r="T36" s="1"/>
    </row>
    <row r="37" spans="1:20" x14ac:dyDescent="0.25">
      <c r="A37" s="14">
        <f t="shared" si="3"/>
        <v>29</v>
      </c>
      <c r="B37" s="1" t="s">
        <v>74</v>
      </c>
      <c r="C37" s="1" t="s">
        <v>75</v>
      </c>
      <c r="D37" s="3" t="s">
        <v>51</v>
      </c>
      <c r="E37" s="17">
        <f>'Forecasts June 2020'!E37-'Forecast April SP Cov'!E37</f>
        <v>2.2831772913548321E-2</v>
      </c>
      <c r="F37" s="17">
        <f>'Forecasts June 2020'!F37-'Forecast April SP Cov'!F37</f>
        <v>-3.1540936241896134E-3</v>
      </c>
      <c r="G37" s="17">
        <f>'Forecasts June 2020'!G37-'Forecast April SP Cov'!G37</f>
        <v>1.0145233363047623E-2</v>
      </c>
      <c r="H37" s="17">
        <f>'Forecasts June 2020'!H37-'Forecast April SP Cov'!H37</f>
        <v>-1.5467911552647706E-2</v>
      </c>
      <c r="I37" s="17">
        <f>'Forecasts June 2020'!I37-'Forecast April SP Cov'!I37</f>
        <v>-2.8851189376752018E-2</v>
      </c>
      <c r="J37" s="17">
        <f>'Forecasts June 2020'!J37-'Forecast April SP Cov'!J37</f>
        <v>1.0549206556916602E-2</v>
      </c>
      <c r="K37" s="17">
        <f>'Forecasts June 2020'!K37-'Forecast April SP Cov'!K37</f>
        <v>0.18140868550493394</v>
      </c>
      <c r="L37" s="17">
        <f>'Forecasts June 2020'!L37-'Forecast April SP Cov'!L37</f>
        <v>3.1012712447974877E-2</v>
      </c>
      <c r="M37" s="17">
        <f>'Forecasts June 2020'!M37-'Forecast April SP Cov'!M37</f>
        <v>0.75238994279389715</v>
      </c>
      <c r="N37" s="17">
        <f>'Forecasts June 2020'!N37-'Forecast April SP Cov'!N37</f>
        <v>6.2887563452950239</v>
      </c>
      <c r="O37" s="17">
        <f>'Forecasts June 2020'!O37-'Forecast April SP Cov'!O37</f>
        <v>5.3484095060999621</v>
      </c>
      <c r="P37" s="17">
        <f>'Forecasts June 2020'!P37-'Forecast April SP Cov'!P37</f>
        <v>7.3109384641641935</v>
      </c>
      <c r="Q37" s="1"/>
      <c r="R37" s="1"/>
      <c r="S37" s="1"/>
      <c r="T37" s="1"/>
    </row>
    <row r="38" spans="1:20" x14ac:dyDescent="0.25">
      <c r="A38" s="14">
        <f t="shared" si="3"/>
        <v>30</v>
      </c>
      <c r="B38" s="1" t="s">
        <v>76</v>
      </c>
      <c r="C38" s="1" t="s">
        <v>77</v>
      </c>
      <c r="D38" s="3" t="s">
        <v>51</v>
      </c>
      <c r="E38" s="17">
        <f>'Forecasts June 2020'!E38-'Forecast April SP Cov'!E38</f>
        <v>2.9723296108841168E-6</v>
      </c>
      <c r="F38" s="17">
        <f>'Forecasts June 2020'!F38-'Forecast April SP Cov'!F38</f>
        <v>1.7471708986249723E-5</v>
      </c>
      <c r="G38" s="17">
        <f>'Forecasts June 2020'!G38-'Forecast April SP Cov'!G38</f>
        <v>0</v>
      </c>
      <c r="H38" s="17">
        <f>'Forecasts June 2020'!H38-'Forecast April SP Cov'!H38</f>
        <v>0</v>
      </c>
      <c r="I38" s="17">
        <f>'Forecasts June 2020'!I38-'Forecast April SP Cov'!I38</f>
        <v>0</v>
      </c>
      <c r="J38" s="17">
        <f>'Forecasts June 2020'!J38-'Forecast April SP Cov'!J38</f>
        <v>0</v>
      </c>
      <c r="K38" s="17">
        <f>'Forecasts June 2020'!K38-'Forecast April SP Cov'!K38</f>
        <v>0</v>
      </c>
      <c r="L38" s="17">
        <f>'Forecasts June 2020'!L38-'Forecast April SP Cov'!L38</f>
        <v>-7.6609742893083421E-3</v>
      </c>
      <c r="M38" s="17">
        <f>'Forecasts June 2020'!M38-'Forecast April SP Cov'!M38</f>
        <v>1.6656125854611665</v>
      </c>
      <c r="N38" s="17">
        <f>'Forecasts June 2020'!N38-'Forecast April SP Cov'!N38</f>
        <v>2.877498896651403</v>
      </c>
      <c r="O38" s="17">
        <f>'Forecasts June 2020'!O38-'Forecast April SP Cov'!O38</f>
        <v>3.0616925591549333</v>
      </c>
      <c r="P38" s="17">
        <f>'Forecasts June 2020'!P38-'Forecast April SP Cov'!P38</f>
        <v>3.0616925591549333</v>
      </c>
      <c r="Q38" s="1"/>
      <c r="R38" s="1"/>
      <c r="S38" s="1"/>
      <c r="T38" s="1"/>
    </row>
    <row r="39" spans="1:20" x14ac:dyDescent="0.25">
      <c r="A39" s="14">
        <f t="shared" si="3"/>
        <v>31</v>
      </c>
      <c r="B39" s="1" t="s">
        <v>78</v>
      </c>
      <c r="C39" s="1" t="s">
        <v>79</v>
      </c>
      <c r="D39" s="3" t="s">
        <v>63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"/>
      <c r="R39" s="1"/>
      <c r="S39" s="1"/>
      <c r="T39" s="1"/>
    </row>
    <row r="40" spans="1:20" x14ac:dyDescent="0.25">
      <c r="A40" s="14">
        <f t="shared" si="3"/>
        <v>32</v>
      </c>
      <c r="B40" s="1" t="s">
        <v>80</v>
      </c>
      <c r="C40" s="1" t="s">
        <v>81</v>
      </c>
      <c r="D40" s="3" t="s">
        <v>51</v>
      </c>
      <c r="E40" s="17">
        <f>'Forecasts June 2020'!E40-'Forecast April SP Cov'!E40</f>
        <v>0</v>
      </c>
      <c r="F40" s="17">
        <f>'Forecasts June 2020'!F40-'Forecast April SP Cov'!F40</f>
        <v>0</v>
      </c>
      <c r="G40" s="17">
        <f>'Forecasts June 2020'!G40-'Forecast April SP Cov'!G40</f>
        <v>0</v>
      </c>
      <c r="H40" s="17">
        <f>'Forecasts June 2020'!H40-'Forecast April SP Cov'!H40</f>
        <v>0</v>
      </c>
      <c r="I40" s="17">
        <f>'Forecasts June 2020'!I40-'Forecast April SP Cov'!I40</f>
        <v>0</v>
      </c>
      <c r="J40" s="17">
        <f>'Forecasts June 2020'!J40-'Forecast April SP Cov'!J40</f>
        <v>0</v>
      </c>
      <c r="K40" s="17">
        <f>'Forecasts June 2020'!K40-'Forecast April SP Cov'!K40</f>
        <v>0</v>
      </c>
      <c r="L40" s="17">
        <f>'Forecasts June 2020'!L40-'Forecast April SP Cov'!L40</f>
        <v>3.3838703473776377E-2</v>
      </c>
      <c r="M40" s="17">
        <f>'Forecasts June 2020'!M40-'Forecast April SP Cov'!M40</f>
        <v>0</v>
      </c>
      <c r="N40" s="17">
        <f>'Forecasts June 2020'!N40-'Forecast April SP Cov'!N40</f>
        <v>0.10000000000000009</v>
      </c>
      <c r="O40" s="17">
        <f>'Forecasts June 2020'!O40-'Forecast April SP Cov'!O40</f>
        <v>-0.89999999999999991</v>
      </c>
      <c r="P40" s="17">
        <f>'Forecasts June 2020'!P40-'Forecast April SP Cov'!P40</f>
        <v>-0.79999999999999982</v>
      </c>
      <c r="Q40" s="1"/>
      <c r="R40" s="1"/>
      <c r="S40" s="1"/>
      <c r="T40" s="1"/>
    </row>
    <row r="41" spans="1:20" x14ac:dyDescent="0.25">
      <c r="A41" s="14">
        <f t="shared" si="3"/>
        <v>33</v>
      </c>
      <c r="B41" s="1" t="s">
        <v>82</v>
      </c>
      <c r="C41" s="1" t="s">
        <v>83</v>
      </c>
      <c r="D41" s="3" t="s">
        <v>51</v>
      </c>
      <c r="E41" s="17">
        <f>'Forecasts June 2020'!E41-'Forecast April SP Cov'!E41</f>
        <v>0</v>
      </c>
      <c r="F41" s="17">
        <f>'Forecasts June 2020'!F41-'Forecast April SP Cov'!F41</f>
        <v>0</v>
      </c>
      <c r="G41" s="17">
        <f>'Forecasts June 2020'!G41-'Forecast April SP Cov'!G41</f>
        <v>0</v>
      </c>
      <c r="H41" s="17">
        <f>'Forecasts June 2020'!H41-'Forecast April SP Cov'!H41</f>
        <v>0</v>
      </c>
      <c r="I41" s="17">
        <f>'Forecasts June 2020'!I41-'Forecast April SP Cov'!I41</f>
        <v>0</v>
      </c>
      <c r="J41" s="17">
        <f>'Forecasts June 2020'!J41-'Forecast April SP Cov'!J41</f>
        <v>0</v>
      </c>
      <c r="K41" s="17">
        <f>'Forecasts June 2020'!K41-'Forecast April SP Cov'!K41</f>
        <v>0</v>
      </c>
      <c r="L41" s="17">
        <f>'Forecasts June 2020'!L41-'Forecast April SP Cov'!L41</f>
        <v>1.6804957417093647E-3</v>
      </c>
      <c r="M41" s="17">
        <f>'Forecasts June 2020'!M41-'Forecast April SP Cov'!M41</f>
        <v>0</v>
      </c>
      <c r="N41" s="17">
        <f>'Forecasts June 2020'!N41-'Forecast April SP Cov'!N41</f>
        <v>0.5</v>
      </c>
      <c r="O41" s="17">
        <f>'Forecasts June 2020'!O41-'Forecast April SP Cov'!O41</f>
        <v>0</v>
      </c>
      <c r="P41" s="17">
        <f>'Forecasts June 2020'!P41-'Forecast April SP Cov'!P41</f>
        <v>0</v>
      </c>
      <c r="Q41" s="1"/>
      <c r="R41" s="1"/>
      <c r="S41" s="1"/>
      <c r="T41" s="1"/>
    </row>
    <row r="42" spans="1:20" x14ac:dyDescent="0.25">
      <c r="A42" s="11"/>
      <c r="B42" s="12" t="s">
        <v>84</v>
      </c>
      <c r="C42" s="12" t="s">
        <v>85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"/>
      <c r="R42" s="1"/>
      <c r="S42" s="1"/>
      <c r="T42" s="1"/>
    </row>
    <row r="43" spans="1:20" x14ac:dyDescent="0.25">
      <c r="A43" s="14">
        <f>A41+1</f>
        <v>34</v>
      </c>
      <c r="B43" s="1" t="s">
        <v>3</v>
      </c>
      <c r="C43" s="1" t="s">
        <v>4</v>
      </c>
      <c r="D43" s="3" t="s">
        <v>51</v>
      </c>
      <c r="E43" s="17">
        <f>'Forecasts June 2020'!E43-'Forecast April SP Cov'!E43</f>
        <v>0</v>
      </c>
      <c r="F43" s="17">
        <f>'Forecasts June 2020'!F43-'Forecast April SP Cov'!F43</f>
        <v>0</v>
      </c>
      <c r="G43" s="17">
        <f>'Forecasts June 2020'!G43-'Forecast April SP Cov'!G43</f>
        <v>0</v>
      </c>
      <c r="H43" s="17">
        <f>'Forecasts June 2020'!H43-'Forecast April SP Cov'!H43</f>
        <v>0</v>
      </c>
      <c r="I43" s="17">
        <f>'Forecasts June 2020'!I43-'Forecast April SP Cov'!I43</f>
        <v>0</v>
      </c>
      <c r="J43" s="17">
        <f>'Forecasts June 2020'!J43-'Forecast April SP Cov'!J43</f>
        <v>0</v>
      </c>
      <c r="K43" s="17">
        <f>'Forecasts June 2020'!K43-'Forecast April SP Cov'!K43</f>
        <v>0</v>
      </c>
      <c r="L43" s="17">
        <f>'Forecasts June 2020'!L43-'Forecast April SP Cov'!L43</f>
        <v>-7.6450661523119745E-3</v>
      </c>
      <c r="M43" s="17">
        <f>'Forecasts June 2020'!M43-'Forecast April SP Cov'!M43</f>
        <v>-0.87695534637612305</v>
      </c>
      <c r="N43" s="17">
        <f>'Forecasts June 2020'!N43-'Forecast April SP Cov'!N43</f>
        <v>2.0817980820010096</v>
      </c>
      <c r="O43" s="17">
        <f>'Forecasts June 2020'!O43-'Forecast April SP Cov'!O43</f>
        <v>-0.58455684903755434</v>
      </c>
      <c r="P43" s="17">
        <f>'Forecasts June 2020'!P43-'Forecast April SP Cov'!P43</f>
        <v>-4.7407434084527633E-2</v>
      </c>
      <c r="Q43" s="1"/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56</v>
      </c>
      <c r="C44" s="1" t="s">
        <v>5</v>
      </c>
      <c r="D44" s="3" t="s">
        <v>51</v>
      </c>
      <c r="E44" s="17">
        <f>'Forecasts June 2020'!E44-'Forecast April SP Cov'!E44</f>
        <v>4.7976209676534043E-3</v>
      </c>
      <c r="F44" s="17">
        <f>'Forecasts June 2020'!F44-'Forecast April SP Cov'!F44</f>
        <v>1.0360578097326822E-2</v>
      </c>
      <c r="G44" s="17">
        <f>'Forecasts June 2020'!G44-'Forecast April SP Cov'!G44</f>
        <v>1.95603884555684E-3</v>
      </c>
      <c r="H44" s="17">
        <f>'Forecasts June 2020'!H44-'Forecast April SP Cov'!H44</f>
        <v>-3.4707701964581394E-3</v>
      </c>
      <c r="I44" s="17">
        <f>'Forecasts June 2020'!I44-'Forecast April SP Cov'!I44</f>
        <v>4.9971425891608301E-2</v>
      </c>
      <c r="J44" s="17">
        <f>'Forecasts June 2020'!J44-'Forecast April SP Cov'!J44</f>
        <v>2.7905129318375743E-2</v>
      </c>
      <c r="K44" s="17">
        <f>'Forecasts June 2020'!K44-'Forecast April SP Cov'!K44</f>
        <v>5.9184381090675586E-3</v>
      </c>
      <c r="L44" s="17">
        <f>'Forecasts June 2020'!L44-'Forecast April SP Cov'!L44</f>
        <v>1.0618353912078549E-2</v>
      </c>
      <c r="M44" s="17">
        <f>'Forecasts June 2020'!M44-'Forecast April SP Cov'!M44</f>
        <v>0.20081460435616288</v>
      </c>
      <c r="N44" s="17">
        <f>'Forecasts June 2020'!N44-'Forecast April SP Cov'!N44</f>
        <v>0.2596120356536688</v>
      </c>
      <c r="O44" s="17">
        <f>'Forecasts June 2020'!O44-'Forecast April SP Cov'!O44</f>
        <v>4.2704715923845171E-2</v>
      </c>
      <c r="P44" s="17">
        <f>'Forecasts June 2020'!P44-'Forecast April SP Cov'!P44</f>
        <v>0.10634677456406227</v>
      </c>
      <c r="Q44" s="1"/>
      <c r="R44" s="1"/>
      <c r="S44" s="1"/>
      <c r="T44" s="1"/>
    </row>
    <row r="45" spans="1:20" x14ac:dyDescent="0.25">
      <c r="A45" s="14">
        <f t="shared" si="4"/>
        <v>36</v>
      </c>
      <c r="B45" s="1" t="s">
        <v>57</v>
      </c>
      <c r="C45" s="1" t="s">
        <v>6</v>
      </c>
      <c r="D45" s="3" t="s">
        <v>51</v>
      </c>
      <c r="E45" s="17">
        <f>'Forecasts June 2020'!E45-'Forecast April SP Cov'!E45</f>
        <v>-4.7976209676552084E-3</v>
      </c>
      <c r="F45" s="17">
        <f>'Forecasts June 2020'!F45-'Forecast April SP Cov'!F45</f>
        <v>-1.0360578097343032E-2</v>
      </c>
      <c r="G45" s="17">
        <f>'Forecasts June 2020'!G45-'Forecast April SP Cov'!G45</f>
        <v>-1.9560388455452937E-3</v>
      </c>
      <c r="H45" s="17">
        <f>'Forecasts June 2020'!H45-'Forecast April SP Cov'!H45</f>
        <v>3.4707701964505344E-3</v>
      </c>
      <c r="I45" s="17">
        <f>'Forecasts June 2020'!I45-'Forecast April SP Cov'!I45</f>
        <v>-4.9971425891589122E-2</v>
      </c>
      <c r="J45" s="17">
        <f>'Forecasts June 2020'!J45-'Forecast April SP Cov'!J45</f>
        <v>-2.7905129318412492E-2</v>
      </c>
      <c r="K45" s="17">
        <f>'Forecasts June 2020'!K45-'Forecast April SP Cov'!K45</f>
        <v>-5.9184381090484628E-3</v>
      </c>
      <c r="L45" s="17">
        <f>'Forecasts June 2020'!L45-'Forecast April SP Cov'!L45</f>
        <v>4.7587470595119308E-2</v>
      </c>
      <c r="M45" s="17">
        <f>'Forecasts June 2020'!M45-'Forecast April SP Cov'!M45</f>
        <v>0.50306546264546981</v>
      </c>
      <c r="N45" s="17">
        <f>'Forecasts June 2020'!N45-'Forecast April SP Cov'!N45</f>
        <v>1.4936594552698486</v>
      </c>
      <c r="O45" s="17">
        <f>'Forecasts June 2020'!O45-'Forecast April SP Cov'!O45</f>
        <v>-0.10528212622187327</v>
      </c>
      <c r="P45" s="17">
        <f>'Forecasts June 2020'!P45-'Forecast April SP Cov'!P45</f>
        <v>4.1942319584734711E-2</v>
      </c>
      <c r="Q45" s="1"/>
      <c r="R45" s="1"/>
      <c r="S45" s="1"/>
      <c r="T45" s="1"/>
    </row>
    <row r="46" spans="1:20" x14ac:dyDescent="0.25">
      <c r="A46" s="14">
        <f t="shared" si="4"/>
        <v>37</v>
      </c>
      <c r="B46" s="1" t="s">
        <v>58</v>
      </c>
      <c r="C46" s="1" t="s">
        <v>7</v>
      </c>
      <c r="D46" s="3" t="s">
        <v>51</v>
      </c>
      <c r="E46" s="17">
        <f>'Forecasts June 2020'!E46-'Forecast April SP Cov'!E46</f>
        <v>0</v>
      </c>
      <c r="F46" s="17">
        <f>'Forecasts June 2020'!F46-'Forecast April SP Cov'!F46</f>
        <v>-4.4087566366535214E-6</v>
      </c>
      <c r="G46" s="17">
        <f>'Forecasts June 2020'!G46-'Forecast April SP Cov'!G46</f>
        <v>0</v>
      </c>
      <c r="H46" s="17">
        <f>'Forecasts June 2020'!H46-'Forecast April SP Cov'!H46</f>
        <v>0</v>
      </c>
      <c r="I46" s="17">
        <f>'Forecasts June 2020'!I46-'Forecast April SP Cov'!I46</f>
        <v>0</v>
      </c>
      <c r="J46" s="17">
        <f>'Forecasts June 2020'!J46-'Forecast April SP Cov'!J46</f>
        <v>0</v>
      </c>
      <c r="K46" s="17">
        <f>'Forecasts June 2020'!K46-'Forecast April SP Cov'!K46</f>
        <v>0</v>
      </c>
      <c r="L46" s="17">
        <f>'Forecasts June 2020'!L46-'Forecast April SP Cov'!L46</f>
        <v>-1.4346113440869557E-3</v>
      </c>
      <c r="M46" s="17">
        <f>'Forecasts June 2020'!M46-'Forecast April SP Cov'!M46</f>
        <v>1.8516384723867994</v>
      </c>
      <c r="N46" s="17">
        <f>'Forecasts June 2020'!N46-'Forecast April SP Cov'!N46</f>
        <v>1.1804483753000488</v>
      </c>
      <c r="O46" s="17">
        <f>'Forecasts June 2020'!O46-'Forecast April SP Cov'!O46</f>
        <v>-0.10528212622187405</v>
      </c>
      <c r="P46" s="17">
        <f>'Forecasts June 2020'!P46-'Forecast April SP Cov'!P46</f>
        <v>4.1942319584732379E-2</v>
      </c>
      <c r="Q46" s="1"/>
      <c r="R46" s="1"/>
      <c r="S46" s="1"/>
      <c r="T46" s="1"/>
    </row>
    <row r="47" spans="1:20" x14ac:dyDescent="0.25">
      <c r="A47" s="14">
        <f t="shared" si="4"/>
        <v>38</v>
      </c>
      <c r="B47" s="1" t="s">
        <v>59</v>
      </c>
      <c r="C47" s="1" t="s">
        <v>62</v>
      </c>
      <c r="D47" s="3" t="s">
        <v>51</v>
      </c>
      <c r="E47" s="17">
        <f>'Forecasts June 2020'!E47-'Forecast April SP Cov'!E47</f>
        <v>-4.7976209676554582E-3</v>
      </c>
      <c r="F47" s="17">
        <f>'Forecasts June 2020'!F47-'Forecast April SP Cov'!F47</f>
        <v>-1.0356169340705962E-2</v>
      </c>
      <c r="G47" s="17">
        <f>'Forecasts June 2020'!G47-'Forecast April SP Cov'!G47</f>
        <v>-1.956038845546626E-3</v>
      </c>
      <c r="H47" s="17">
        <f>'Forecasts June 2020'!H47-'Forecast April SP Cov'!H47</f>
        <v>3.4707701964483695E-3</v>
      </c>
      <c r="I47" s="17">
        <f>'Forecasts June 2020'!I47-'Forecast April SP Cov'!I47</f>
        <v>-4.9971425891590204E-2</v>
      </c>
      <c r="J47" s="17">
        <f>'Forecasts June 2020'!J47-'Forecast April SP Cov'!J47</f>
        <v>-2.7905129318412158E-2</v>
      </c>
      <c r="K47" s="17">
        <f>'Forecasts June 2020'!K47-'Forecast April SP Cov'!K47</f>
        <v>-5.9184381090437999E-3</v>
      </c>
      <c r="L47" s="17">
        <f>'Forecasts June 2020'!L47-'Forecast April SP Cov'!L47</f>
        <v>4.9022081939209372E-2</v>
      </c>
      <c r="M47" s="17">
        <f>'Forecasts June 2020'!M47-'Forecast April SP Cov'!M47</f>
        <v>-1.3485730097413335</v>
      </c>
      <c r="N47" s="17">
        <f>'Forecasts June 2020'!N47-'Forecast April SP Cov'!N47</f>
        <v>0.31321107996980291</v>
      </c>
      <c r="O47" s="17">
        <f>'Forecasts June 2020'!O47-'Forecast April SP Cov'!O47</f>
        <v>0</v>
      </c>
      <c r="P47" s="17">
        <f>'Forecasts June 2020'!P47-'Forecast April SP Cov'!P47</f>
        <v>0</v>
      </c>
      <c r="Q47" s="1"/>
      <c r="R47" s="1"/>
      <c r="S47" s="1"/>
      <c r="T47" s="1"/>
    </row>
    <row r="48" spans="1:20" x14ac:dyDescent="0.25">
      <c r="A48" s="14">
        <f t="shared" si="4"/>
        <v>39</v>
      </c>
      <c r="B48" s="1" t="s">
        <v>9</v>
      </c>
      <c r="C48" s="1" t="s">
        <v>10</v>
      </c>
      <c r="D48" s="3" t="s">
        <v>51</v>
      </c>
      <c r="E48" s="17">
        <f>'Forecasts June 2020'!E48-'Forecast April SP Cov'!E48</f>
        <v>0</v>
      </c>
      <c r="F48" s="17">
        <f>'Forecasts June 2020'!F48-'Forecast April SP Cov'!F48</f>
        <v>0</v>
      </c>
      <c r="G48" s="17">
        <f>'Forecasts June 2020'!G48-'Forecast April SP Cov'!G48</f>
        <v>0</v>
      </c>
      <c r="H48" s="17">
        <f>'Forecasts June 2020'!H48-'Forecast April SP Cov'!H48</f>
        <v>0</v>
      </c>
      <c r="I48" s="17">
        <f>'Forecasts June 2020'!I48-'Forecast April SP Cov'!I48</f>
        <v>0</v>
      </c>
      <c r="J48" s="17">
        <f>'Forecasts June 2020'!J48-'Forecast April SP Cov'!J48</f>
        <v>0</v>
      </c>
      <c r="K48" s="17">
        <f>'Forecasts June 2020'!K48-'Forecast April SP Cov'!K48</f>
        <v>0</v>
      </c>
      <c r="L48" s="17">
        <f>'Forecasts June 2020'!L48-'Forecast April SP Cov'!L48</f>
        <v>-2.3020680480016154E-2</v>
      </c>
      <c r="M48" s="17">
        <f>'Forecasts June 2020'!M48-'Forecast April SP Cov'!M48</f>
        <v>-0.81237162614021052</v>
      </c>
      <c r="N48" s="17">
        <f>'Forecasts June 2020'!N48-'Forecast April SP Cov'!N48</f>
        <v>3.3605823327468127</v>
      </c>
      <c r="O48" s="17">
        <f>'Forecasts June 2020'!O48-'Forecast April SP Cov'!O48</f>
        <v>-0.62024633233373416</v>
      </c>
      <c r="P48" s="17">
        <f>'Forecasts June 2020'!P48-'Forecast April SP Cov'!P48</f>
        <v>0.41794241993252923</v>
      </c>
      <c r="Q48" s="1"/>
      <c r="R48" s="1"/>
      <c r="S48" s="1"/>
      <c r="T48" s="1"/>
    </row>
    <row r="49" spans="1:20" x14ac:dyDescent="0.25">
      <c r="A49" s="14">
        <f t="shared" si="4"/>
        <v>40</v>
      </c>
      <c r="B49" s="1" t="s">
        <v>11</v>
      </c>
      <c r="C49" s="1" t="s">
        <v>12</v>
      </c>
      <c r="D49" s="3" t="s">
        <v>51</v>
      </c>
      <c r="E49" s="17">
        <f>'Forecasts June 2020'!E49-'Forecast April SP Cov'!E49</f>
        <v>0</v>
      </c>
      <c r="F49" s="17">
        <f>'Forecasts June 2020'!F49-'Forecast April SP Cov'!F49</f>
        <v>0</v>
      </c>
      <c r="G49" s="17">
        <f>'Forecasts June 2020'!G49-'Forecast April SP Cov'!G49</f>
        <v>0</v>
      </c>
      <c r="H49" s="17">
        <f>'Forecasts June 2020'!H49-'Forecast April SP Cov'!H49</f>
        <v>0</v>
      </c>
      <c r="I49" s="17">
        <f>'Forecasts June 2020'!I49-'Forecast April SP Cov'!I49</f>
        <v>0</v>
      </c>
      <c r="J49" s="17">
        <f>'Forecasts June 2020'!J49-'Forecast April SP Cov'!J49</f>
        <v>0</v>
      </c>
      <c r="K49" s="17">
        <f>'Forecasts June 2020'!K49-'Forecast April SP Cov'!K49</f>
        <v>0</v>
      </c>
      <c r="L49" s="17">
        <f>'Forecasts June 2020'!L49-'Forecast April SP Cov'!L49</f>
        <v>-2.7540077874878444E-2</v>
      </c>
      <c r="M49" s="17">
        <f>'Forecasts June 2020'!M49-'Forecast April SP Cov'!M49</f>
        <v>0.98371885694456296</v>
      </c>
      <c r="N49" s="17">
        <f>'Forecasts June 2020'!N49-'Forecast April SP Cov'!N49</f>
        <v>-3.1174798435917812</v>
      </c>
      <c r="O49" s="17">
        <f>'Forecasts June 2020'!O49-'Forecast April SP Cov'!O49</f>
        <v>0.8856425756059596</v>
      </c>
      <c r="P49" s="17">
        <f>'Forecasts June 2020'!P49-'Forecast April SP Cov'!P49</f>
        <v>0.20713143575201132</v>
      </c>
      <c r="Q49" s="1"/>
      <c r="R49" s="1"/>
      <c r="S49" s="1"/>
      <c r="T49" s="1"/>
    </row>
    <row r="50" spans="1:20" x14ac:dyDescent="0.25">
      <c r="A50" s="11"/>
      <c r="B50" s="12" t="s">
        <v>86</v>
      </c>
      <c r="C50" s="12" t="s">
        <v>87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"/>
      <c r="R50" s="1"/>
      <c r="S50" s="1"/>
      <c r="T50" s="1"/>
    </row>
    <row r="51" spans="1:20" x14ac:dyDescent="0.25">
      <c r="A51" s="14">
        <f>A49+1</f>
        <v>41</v>
      </c>
      <c r="B51" s="1" t="s">
        <v>88</v>
      </c>
      <c r="C51" s="1" t="s">
        <v>89</v>
      </c>
      <c r="D51" s="3" t="s">
        <v>51</v>
      </c>
      <c r="E51" s="17">
        <f>'Forecasts June 2020'!E51-'Forecast April SP Cov'!E51</f>
        <v>0</v>
      </c>
      <c r="F51" s="17">
        <f>'Forecasts June 2020'!F51-'Forecast April SP Cov'!F51</f>
        <v>0</v>
      </c>
      <c r="G51" s="17">
        <f>'Forecasts June 2020'!G51-'Forecast April SP Cov'!G51</f>
        <v>0</v>
      </c>
      <c r="H51" s="17">
        <f>'Forecasts June 2020'!H51-'Forecast April SP Cov'!H51</f>
        <v>0</v>
      </c>
      <c r="I51" s="17">
        <f>'Forecasts June 2020'!I51-'Forecast April SP Cov'!I51</f>
        <v>4.4408920985006262E-15</v>
      </c>
      <c r="J51" s="17">
        <f>'Forecasts June 2020'!J51-'Forecast April SP Cov'!J51</f>
        <v>0</v>
      </c>
      <c r="K51" s="17">
        <f>'Forecasts June 2020'!K51-'Forecast April SP Cov'!K51</f>
        <v>5.3290705182007514E-15</v>
      </c>
      <c r="L51" s="17">
        <f>'Forecasts June 2020'!L51-'Forecast April SP Cov'!L51</f>
        <v>-4.4408920985006262E-15</v>
      </c>
      <c r="M51" s="17">
        <f>'Forecasts June 2020'!M51-'Forecast April SP Cov'!M51</f>
        <v>-0.2</v>
      </c>
      <c r="N51" s="17">
        <f>'Forecasts June 2020'!N51-'Forecast April SP Cov'!N51</f>
        <v>-0.50000000000000022</v>
      </c>
      <c r="O51" s="17">
        <f>'Forecasts June 2020'!O51-'Forecast April SP Cov'!O51</f>
        <v>0</v>
      </c>
      <c r="P51" s="17">
        <f>'Forecasts June 2020'!P51-'Forecast April SP Cov'!P51</f>
        <v>0</v>
      </c>
      <c r="Q51" s="16"/>
      <c r="R51" s="1"/>
      <c r="S51" s="1"/>
      <c r="T51" s="1"/>
    </row>
    <row r="52" spans="1:20" x14ac:dyDescent="0.25">
      <c r="A52" s="11"/>
      <c r="B52" s="12" t="s">
        <v>90</v>
      </c>
      <c r="C52" s="12" t="s">
        <v>91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"/>
      <c r="R52" s="1"/>
      <c r="S52" s="1"/>
      <c r="T52" s="1"/>
    </row>
    <row r="53" spans="1:20" x14ac:dyDescent="0.25">
      <c r="A53" s="14">
        <f>A51+1</f>
        <v>42</v>
      </c>
      <c r="B53" s="1" t="s">
        <v>92</v>
      </c>
      <c r="C53" s="1" t="s">
        <v>14</v>
      </c>
      <c r="D53" s="3" t="s">
        <v>46</v>
      </c>
      <c r="E53" s="17">
        <f>'Forecasts June 2020'!E53-'Forecast April SP Cov'!E53</f>
        <v>0</v>
      </c>
      <c r="F53" s="17">
        <f>'Forecasts June 2020'!F53-'Forecast April SP Cov'!F53</f>
        <v>0</v>
      </c>
      <c r="G53" s="17">
        <f>'Forecasts June 2020'!G53-'Forecast April SP Cov'!G53</f>
        <v>0</v>
      </c>
      <c r="H53" s="17">
        <f>'Forecasts June 2020'!H53-'Forecast April SP Cov'!H53</f>
        <v>0</v>
      </c>
      <c r="I53" s="17">
        <f>'Forecasts June 2020'!I53-'Forecast April SP Cov'!I53</f>
        <v>0</v>
      </c>
      <c r="J53" s="17">
        <f>'Forecasts June 2020'!J53-'Forecast April SP Cov'!J53</f>
        <v>0</v>
      </c>
      <c r="K53" s="17">
        <f>'Forecasts June 2020'!K53-'Forecast April SP Cov'!K53</f>
        <v>0</v>
      </c>
      <c r="L53" s="17">
        <f>'Forecasts June 2020'!L53-'Forecast April SP Cov'!L53</f>
        <v>11.158999999999651</v>
      </c>
      <c r="M53" s="17">
        <f>'Forecasts June 2020'!M53-'Forecast April SP Cov'!M53</f>
        <v>599.02470540146533</v>
      </c>
      <c r="N53" s="17">
        <f>'Forecasts June 2020'!N53-'Forecast April SP Cov'!N53</f>
        <v>1442.9572028248094</v>
      </c>
      <c r="O53" s="17">
        <f>'Forecasts June 2020'!O53-'Forecast April SP Cov'!O53</f>
        <v>1267.3856907052777</v>
      </c>
      <c r="P53" s="17">
        <f>'Forecasts June 2020'!P53-'Forecast April SP Cov'!P53</f>
        <v>1592.8628343018881</v>
      </c>
      <c r="Q53" s="1"/>
      <c r="R53" s="1"/>
      <c r="S53" s="1"/>
      <c r="T53" s="1"/>
    </row>
    <row r="54" spans="1:20" x14ac:dyDescent="0.25">
      <c r="A54" s="14">
        <f>A53+1</f>
        <v>43</v>
      </c>
      <c r="B54" s="23" t="s">
        <v>13</v>
      </c>
      <c r="C54" s="1" t="s">
        <v>93</v>
      </c>
      <c r="D54" s="3" t="s">
        <v>46</v>
      </c>
      <c r="E54" s="17">
        <f>'Forecasts June 2020'!E54-'Forecast April SP Cov'!E54</f>
        <v>0</v>
      </c>
      <c r="F54" s="17">
        <f>'Forecasts June 2020'!F54-'Forecast April SP Cov'!F54</f>
        <v>0</v>
      </c>
      <c r="G54" s="17">
        <f>'Forecasts June 2020'!G54-'Forecast April SP Cov'!G54</f>
        <v>0</v>
      </c>
      <c r="H54" s="17">
        <f>'Forecasts June 2020'!H54-'Forecast April SP Cov'!H54</f>
        <v>0</v>
      </c>
      <c r="I54" s="17">
        <f>'Forecasts June 2020'!I54-'Forecast April SP Cov'!I54</f>
        <v>0</v>
      </c>
      <c r="J54" s="17">
        <f>'Forecasts June 2020'!J54-'Forecast April SP Cov'!J54</f>
        <v>0</v>
      </c>
      <c r="K54" s="17">
        <f>'Forecasts June 2020'!K54-'Forecast April SP Cov'!K54</f>
        <v>0</v>
      </c>
      <c r="L54" s="17">
        <f>'Forecasts June 2020'!L54-'Forecast April SP Cov'!L54</f>
        <v>0</v>
      </c>
      <c r="M54" s="17">
        <f>'Forecasts June 2020'!M54-'Forecast April SP Cov'!M54</f>
        <v>-356.79505286338463</v>
      </c>
      <c r="N54" s="17">
        <f>'Forecasts June 2020'!N54-'Forecast April SP Cov'!N54</f>
        <v>-282.48416477660066</v>
      </c>
      <c r="O54" s="17">
        <f>'Forecasts June 2020'!O54-'Forecast April SP Cov'!O54</f>
        <v>-140.39072676306387</v>
      </c>
      <c r="P54" s="17">
        <f>'Forecasts June 2020'!P54-'Forecast April SP Cov'!P54</f>
        <v>-163.97346408041631</v>
      </c>
      <c r="Q54" s="1"/>
      <c r="R54" s="1"/>
      <c r="S54" s="1"/>
      <c r="T54" s="1"/>
    </row>
    <row r="55" spans="1:20" x14ac:dyDescent="0.25">
      <c r="A55" s="14">
        <f>A54+1</f>
        <v>44</v>
      </c>
      <c r="B55" s="1" t="s">
        <v>94</v>
      </c>
      <c r="C55" s="1" t="s">
        <v>95</v>
      </c>
      <c r="D55" s="3" t="s">
        <v>46</v>
      </c>
      <c r="E55" s="17">
        <f>'Forecasts June 2020'!E55-'Forecast April SP Cov'!E55</f>
        <v>0</v>
      </c>
      <c r="F55" s="17">
        <f>'Forecasts June 2020'!F55-'Forecast April SP Cov'!F55</f>
        <v>0</v>
      </c>
      <c r="G55" s="17">
        <f>'Forecasts June 2020'!G55-'Forecast April SP Cov'!G55</f>
        <v>0</v>
      </c>
      <c r="H55" s="17">
        <f>'Forecasts June 2020'!H55-'Forecast April SP Cov'!H55</f>
        <v>0</v>
      </c>
      <c r="I55" s="17">
        <f>'Forecasts June 2020'!I55-'Forecast April SP Cov'!I55</f>
        <v>0</v>
      </c>
      <c r="J55" s="17">
        <f>'Forecasts June 2020'!J55-'Forecast April SP Cov'!J55</f>
        <v>0</v>
      </c>
      <c r="K55" s="17">
        <f>'Forecasts June 2020'!K55-'Forecast April SP Cov'!K55</f>
        <v>0</v>
      </c>
      <c r="L55" s="17">
        <f>'Forecasts June 2020'!L55-'Forecast April SP Cov'!L55</f>
        <v>0</v>
      </c>
      <c r="M55" s="17">
        <f>'Forecasts June 2020'!M55-'Forecast April SP Cov'!M55</f>
        <v>-293.14352175987915</v>
      </c>
      <c r="N55" s="17">
        <f>'Forecasts June 2020'!N55-'Forecast April SP Cov'!N55</f>
        <v>-232.1063998072168</v>
      </c>
      <c r="O55" s="17">
        <f>'Forecasts June 2020'!O55-'Forecast April SP Cov'!O55</f>
        <v>-115.37416522305466</v>
      </c>
      <c r="P55" s="17">
        <f>'Forecasts June 2020'!P55-'Forecast April SP Cov'!P55</f>
        <v>-134.75307114683528</v>
      </c>
      <c r="Q55" s="1"/>
      <c r="R55" s="1"/>
      <c r="S55" s="1"/>
      <c r="T55" s="1"/>
    </row>
    <row r="56" spans="1:20" x14ac:dyDescent="0.25">
      <c r="A56" s="14">
        <f>A55+1</f>
        <v>45</v>
      </c>
      <c r="B56" s="1" t="s">
        <v>96</v>
      </c>
      <c r="C56" s="1" t="s">
        <v>97</v>
      </c>
      <c r="D56" s="3" t="s">
        <v>46</v>
      </c>
      <c r="E56" s="17">
        <f>'Forecasts June 2020'!E56-'Forecast April SP Cov'!E56</f>
        <v>0</v>
      </c>
      <c r="F56" s="17">
        <f>'Forecasts June 2020'!F56-'Forecast April SP Cov'!F56</f>
        <v>0</v>
      </c>
      <c r="G56" s="17">
        <f>'Forecasts June 2020'!G56-'Forecast April SP Cov'!G56</f>
        <v>0</v>
      </c>
      <c r="H56" s="17">
        <f>'Forecasts June 2020'!H56-'Forecast April SP Cov'!H56</f>
        <v>0</v>
      </c>
      <c r="I56" s="17">
        <f>'Forecasts June 2020'!I56-'Forecast April SP Cov'!I56</f>
        <v>0</v>
      </c>
      <c r="J56" s="17">
        <f>'Forecasts June 2020'!J56-'Forecast April SP Cov'!J56</f>
        <v>0</v>
      </c>
      <c r="K56" s="17">
        <f>'Forecasts June 2020'!K56-'Forecast April SP Cov'!K56</f>
        <v>0</v>
      </c>
      <c r="L56" s="17">
        <f>'Forecasts June 2020'!L56-'Forecast April SP Cov'!L56</f>
        <v>0</v>
      </c>
      <c r="M56" s="17">
        <f>'Forecasts June 2020'!M56-'Forecast April SP Cov'!M56</f>
        <v>-63.651531103506386</v>
      </c>
      <c r="N56" s="17">
        <f>'Forecasts June 2020'!N56-'Forecast April SP Cov'!N56</f>
        <v>-50.377764969384771</v>
      </c>
      <c r="O56" s="17">
        <f>'Forecasts June 2020'!O56-'Forecast April SP Cov'!O56</f>
        <v>-25.016561540009661</v>
      </c>
      <c r="P56" s="17">
        <f>'Forecasts June 2020'!P56-'Forecast April SP Cov'!P56</f>
        <v>-29.220392933580115</v>
      </c>
      <c r="Q56" s="1"/>
      <c r="R56" s="1"/>
      <c r="S56" s="1"/>
      <c r="T56" s="1"/>
    </row>
    <row r="57" spans="1:20" x14ac:dyDescent="0.25">
      <c r="A57" s="14">
        <f>A56+1</f>
        <v>46</v>
      </c>
      <c r="B57" s="1" t="s">
        <v>16</v>
      </c>
      <c r="C57" s="1" t="s">
        <v>15</v>
      </c>
      <c r="D57" s="3" t="s">
        <v>46</v>
      </c>
      <c r="E57" s="17">
        <f>'Forecasts June 2020'!E57-'Forecast April SP Cov'!E57</f>
        <v>0</v>
      </c>
      <c r="F57" s="17">
        <f>'Forecasts June 2020'!F57-'Forecast April SP Cov'!F57</f>
        <v>0</v>
      </c>
      <c r="G57" s="17">
        <f>'Forecasts June 2020'!G57-'Forecast April SP Cov'!G57</f>
        <v>0</v>
      </c>
      <c r="H57" s="17">
        <f>'Forecasts June 2020'!H57-'Forecast April SP Cov'!H57</f>
        <v>0</v>
      </c>
      <c r="I57" s="17">
        <f>'Forecasts June 2020'!I57-'Forecast April SP Cov'!I57</f>
        <v>0</v>
      </c>
      <c r="J57" s="17">
        <f>'Forecasts June 2020'!J57-'Forecast April SP Cov'!J57</f>
        <v>0</v>
      </c>
      <c r="K57" s="17">
        <f>'Forecasts June 2020'!K57-'Forecast April SP Cov'!K57</f>
        <v>0</v>
      </c>
      <c r="L57" s="17">
        <f>'Forecasts June 2020'!L57-'Forecast April SP Cov'!L57</f>
        <v>-11.158999999999651</v>
      </c>
      <c r="M57" s="17">
        <f>'Forecasts June 2020'!M57-'Forecast April SP Cov'!M57</f>
        <v>-103.25713420470993</v>
      </c>
      <c r="N57" s="17">
        <f>'Forecasts June 2020'!N57-'Forecast April SP Cov'!N57</f>
        <v>176.33366005458083</v>
      </c>
      <c r="O57" s="17">
        <f>'Forecasts June 2020'!O57-'Forecast April SP Cov'!O57</f>
        <v>172.50967705365383</v>
      </c>
      <c r="P57" s="17">
        <f>'Forecasts June 2020'!P57-'Forecast April SP Cov'!P57</f>
        <v>199.03231992698329</v>
      </c>
      <c r="Q57" s="1"/>
      <c r="R57" s="1"/>
      <c r="S57" s="1"/>
      <c r="T57" s="1"/>
    </row>
    <row r="58" spans="1:20" x14ac:dyDescent="0.25">
      <c r="A58" s="14">
        <f>A57+1</f>
        <v>47</v>
      </c>
      <c r="B58" s="1" t="s">
        <v>17</v>
      </c>
      <c r="C58" s="1" t="s">
        <v>18</v>
      </c>
      <c r="D58" s="3" t="s">
        <v>46</v>
      </c>
      <c r="E58" s="17">
        <f>'Forecasts June 2020'!E58-'Forecast April SP Cov'!E58</f>
        <v>0</v>
      </c>
      <c r="F58" s="17">
        <f>'Forecasts June 2020'!F58-'Forecast April SP Cov'!F58</f>
        <v>0</v>
      </c>
      <c r="G58" s="17">
        <f>'Forecasts June 2020'!G58-'Forecast April SP Cov'!G58</f>
        <v>0</v>
      </c>
      <c r="H58" s="17">
        <f>'Forecasts June 2020'!H58-'Forecast April SP Cov'!H58</f>
        <v>0</v>
      </c>
      <c r="I58" s="17">
        <f>'Forecasts June 2020'!I58-'Forecast April SP Cov'!I58</f>
        <v>0</v>
      </c>
      <c r="J58" s="17">
        <f>'Forecasts June 2020'!J58-'Forecast April SP Cov'!J58</f>
        <v>0</v>
      </c>
      <c r="K58" s="17">
        <f>'Forecasts June 2020'!K58-'Forecast April SP Cov'!K58</f>
        <v>0</v>
      </c>
      <c r="L58" s="17">
        <f>'Forecasts June 2020'!L58-'Forecast April SP Cov'!L58</f>
        <v>0</v>
      </c>
      <c r="M58" s="17">
        <f>'Forecasts June 2020'!M58-'Forecast April SP Cov'!M58</f>
        <v>-2.6789095998011589</v>
      </c>
      <c r="N58" s="17">
        <f>'Forecasts June 2020'!N58-'Forecast April SP Cov'!N58</f>
        <v>26.393720374080658</v>
      </c>
      <c r="O58" s="17">
        <f>'Forecasts June 2020'!O58-'Forecast April SP Cov'!O58</f>
        <v>25.134573675191405</v>
      </c>
      <c r="P58" s="17">
        <f>'Forecasts June 2020'!P58-'Forecast April SP Cov'!P58</f>
        <v>32.857880543550436</v>
      </c>
      <c r="Q58" s="1"/>
      <c r="R58" s="1"/>
      <c r="S58" s="1"/>
      <c r="T58" s="1"/>
    </row>
    <row r="59" spans="1:20" x14ac:dyDescent="0.25">
      <c r="A59" s="11"/>
      <c r="B59" s="12" t="s">
        <v>98</v>
      </c>
      <c r="C59" s="12" t="s">
        <v>99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"/>
      <c r="R59" s="1"/>
      <c r="S59" s="1"/>
      <c r="T59" s="1"/>
    </row>
    <row r="60" spans="1:20" x14ac:dyDescent="0.25">
      <c r="A60" s="25">
        <f>A58+1</f>
        <v>48</v>
      </c>
      <c r="B60" s="26" t="s">
        <v>100</v>
      </c>
      <c r="C60" s="26" t="s">
        <v>101</v>
      </c>
      <c r="D60" s="27" t="s">
        <v>102</v>
      </c>
      <c r="E60" s="17">
        <f>'Forecasts June 2020'!E60-'Forecast April SP Cov'!E60</f>
        <v>0</v>
      </c>
      <c r="F60" s="17">
        <f>'Forecasts June 2020'!F60-'Forecast April SP Cov'!F60</f>
        <v>0</v>
      </c>
      <c r="G60" s="17">
        <f>'Forecasts June 2020'!G60-'Forecast April SP Cov'!G60</f>
        <v>0</v>
      </c>
      <c r="H60" s="17">
        <f>'Forecasts June 2020'!H60-'Forecast April SP Cov'!H60</f>
        <v>0</v>
      </c>
      <c r="I60" s="17">
        <f>'Forecasts June 2020'!I60-'Forecast April SP Cov'!I60</f>
        <v>0</v>
      </c>
      <c r="J60" s="17">
        <f>'Forecasts June 2020'!J60-'Forecast April SP Cov'!J60</f>
        <v>0</v>
      </c>
      <c r="K60" s="17">
        <f>'Forecasts June 2020'!K60-'Forecast April SP Cov'!K60</f>
        <v>0</v>
      </c>
      <c r="L60" s="17">
        <f>'Forecasts June 2020'!L60-'Forecast April SP Cov'!L60</f>
        <v>0</v>
      </c>
      <c r="M60" s="17">
        <f>'Forecasts June 2020'!M60-'Forecast April SP Cov'!M60</f>
        <v>0</v>
      </c>
      <c r="N60" s="17">
        <f>'Forecasts June 2020'!N60-'Forecast April SP Cov'!N60</f>
        <v>0</v>
      </c>
      <c r="O60" s="17">
        <f>'Forecasts June 2020'!O60-'Forecast April SP Cov'!O60</f>
        <v>0</v>
      </c>
      <c r="P60" s="17">
        <f>'Forecasts June 2020'!P60-'Forecast April SP Cov'!P60</f>
        <v>0</v>
      </c>
      <c r="Q60" s="1"/>
      <c r="R60" s="1"/>
      <c r="S60" s="1"/>
      <c r="T60" s="1"/>
    </row>
    <row r="61" spans="1:20" x14ac:dyDescent="0.25">
      <c r="A61" s="25">
        <f>A60+1</f>
        <v>49</v>
      </c>
      <c r="B61" s="26" t="s">
        <v>103</v>
      </c>
      <c r="C61" s="26" t="s">
        <v>104</v>
      </c>
      <c r="D61" s="27" t="s">
        <v>51</v>
      </c>
      <c r="E61" s="17">
        <f>'Forecasts June 2020'!E61-'Forecast April SP Cov'!E61</f>
        <v>0</v>
      </c>
      <c r="F61" s="17">
        <f>'Forecasts June 2020'!F61-'Forecast April SP Cov'!F61</f>
        <v>0</v>
      </c>
      <c r="G61" s="17">
        <f>'Forecasts June 2020'!G61-'Forecast April SP Cov'!G61</f>
        <v>0</v>
      </c>
      <c r="H61" s="17">
        <f>'Forecasts June 2020'!H61-'Forecast April SP Cov'!H61</f>
        <v>0</v>
      </c>
      <c r="I61" s="17">
        <f>'Forecasts June 2020'!I61-'Forecast April SP Cov'!I61</f>
        <v>0</v>
      </c>
      <c r="J61" s="17">
        <f>'Forecasts June 2020'!J61-'Forecast April SP Cov'!J61</f>
        <v>0</v>
      </c>
      <c r="K61" s="17">
        <f>'Forecasts June 2020'!K61-'Forecast April SP Cov'!K61</f>
        <v>0</v>
      </c>
      <c r="L61" s="17">
        <f>'Forecasts June 2020'!L61-'Forecast April SP Cov'!L61</f>
        <v>0</v>
      </c>
      <c r="M61" s="17">
        <f>'Forecasts June 2020'!M61-'Forecast April SP Cov'!M61</f>
        <v>0</v>
      </c>
      <c r="N61" s="17">
        <f>'Forecasts June 2020'!N61-'Forecast April SP Cov'!N61</f>
        <v>0</v>
      </c>
      <c r="O61" s="17">
        <f>'Forecasts June 2020'!O61-'Forecast April SP Cov'!O61</f>
        <v>0</v>
      </c>
      <c r="P61" s="17">
        <f>'Forecasts June 2020'!P61-'Forecast April SP Cov'!P61</f>
        <v>0</v>
      </c>
      <c r="Q61" s="1"/>
      <c r="R61" s="1"/>
      <c r="S61" s="1"/>
      <c r="T61" s="1"/>
    </row>
    <row r="62" spans="1:20" x14ac:dyDescent="0.25">
      <c r="A62" s="25">
        <f t="shared" ref="A62:A68" si="5">A61+1</f>
        <v>50</v>
      </c>
      <c r="B62" s="26" t="s">
        <v>105</v>
      </c>
      <c r="C62" s="26" t="s">
        <v>106</v>
      </c>
      <c r="D62" s="27" t="s">
        <v>102</v>
      </c>
      <c r="E62" s="17">
        <f>'Forecasts June 2020'!E62-'Forecast April SP Cov'!E62</f>
        <v>0</v>
      </c>
      <c r="F62" s="17">
        <f>'Forecasts June 2020'!F62-'Forecast April SP Cov'!F62</f>
        <v>0</v>
      </c>
      <c r="G62" s="17">
        <f>'Forecasts June 2020'!G62-'Forecast April SP Cov'!G62</f>
        <v>0</v>
      </c>
      <c r="H62" s="17">
        <f>'Forecasts June 2020'!H62-'Forecast April SP Cov'!H62</f>
        <v>0</v>
      </c>
      <c r="I62" s="17">
        <f>'Forecasts June 2020'!I62-'Forecast April SP Cov'!I62</f>
        <v>0</v>
      </c>
      <c r="J62" s="17">
        <f>'Forecasts June 2020'!J62-'Forecast April SP Cov'!J62</f>
        <v>0</v>
      </c>
      <c r="K62" s="17">
        <f>'Forecasts June 2020'!K62-'Forecast April SP Cov'!K62</f>
        <v>0</v>
      </c>
      <c r="L62" s="17">
        <f>'Forecasts June 2020'!L62-'Forecast April SP Cov'!L62</f>
        <v>0</v>
      </c>
      <c r="M62" s="17">
        <f>'Forecasts June 2020'!M62-'Forecast April SP Cov'!M62</f>
        <v>0</v>
      </c>
      <c r="N62" s="17">
        <f>'Forecasts June 2020'!N62-'Forecast April SP Cov'!N62</f>
        <v>0</v>
      </c>
      <c r="O62" s="17">
        <f>'Forecasts June 2020'!O62-'Forecast April SP Cov'!O62</f>
        <v>0</v>
      </c>
      <c r="P62" s="17">
        <f>'Forecasts June 2020'!P62-'Forecast April SP Cov'!P62</f>
        <v>0</v>
      </c>
      <c r="Q62" s="1"/>
      <c r="R62" s="1"/>
      <c r="S62" s="1"/>
      <c r="T62" s="1"/>
    </row>
    <row r="63" spans="1:20" x14ac:dyDescent="0.25">
      <c r="A63" s="25">
        <f t="shared" si="5"/>
        <v>51</v>
      </c>
      <c r="B63" s="26" t="s">
        <v>107</v>
      </c>
      <c r="C63" s="26" t="s">
        <v>108</v>
      </c>
      <c r="D63" s="27" t="s">
        <v>102</v>
      </c>
      <c r="E63" s="17">
        <f>'Forecasts June 2020'!E63-'Forecast April SP Cov'!E63</f>
        <v>0</v>
      </c>
      <c r="F63" s="17">
        <f>'Forecasts June 2020'!F63-'Forecast April SP Cov'!F63</f>
        <v>0</v>
      </c>
      <c r="G63" s="17">
        <f>'Forecasts June 2020'!G63-'Forecast April SP Cov'!G63</f>
        <v>0</v>
      </c>
      <c r="H63" s="17">
        <f>'Forecasts June 2020'!H63-'Forecast April SP Cov'!H63</f>
        <v>0</v>
      </c>
      <c r="I63" s="17">
        <f>'Forecasts June 2020'!I63-'Forecast April SP Cov'!I63</f>
        <v>0</v>
      </c>
      <c r="J63" s="17">
        <f>'Forecasts June 2020'!J63-'Forecast April SP Cov'!J63</f>
        <v>0</v>
      </c>
      <c r="K63" s="17">
        <f>'Forecasts June 2020'!K63-'Forecast April SP Cov'!K63</f>
        <v>0</v>
      </c>
      <c r="L63" s="17">
        <f>'Forecasts June 2020'!L63-'Forecast April SP Cov'!L63</f>
        <v>0</v>
      </c>
      <c r="M63" s="17">
        <f>'Forecasts June 2020'!M63-'Forecast April SP Cov'!M63</f>
        <v>0</v>
      </c>
      <c r="N63" s="17">
        <f>'Forecasts June 2020'!N63-'Forecast April SP Cov'!N63</f>
        <v>0</v>
      </c>
      <c r="O63" s="17">
        <f>'Forecasts June 2020'!O63-'Forecast April SP Cov'!O63</f>
        <v>0</v>
      </c>
      <c r="P63" s="17">
        <f>'Forecasts June 2020'!P63-'Forecast April SP Cov'!P63</f>
        <v>0</v>
      </c>
      <c r="Q63" s="1"/>
      <c r="R63" s="1"/>
      <c r="S63" s="1"/>
      <c r="T63" s="1"/>
    </row>
    <row r="64" spans="1:20" x14ac:dyDescent="0.25">
      <c r="A64" s="25">
        <f t="shared" si="5"/>
        <v>52</v>
      </c>
      <c r="B64" s="26" t="s">
        <v>109</v>
      </c>
      <c r="C64" s="26" t="s">
        <v>110</v>
      </c>
      <c r="D64" s="27" t="s">
        <v>102</v>
      </c>
      <c r="E64" s="17">
        <f>'Forecasts June 2020'!E64-'Forecast April SP Cov'!E64</f>
        <v>0</v>
      </c>
      <c r="F64" s="17">
        <f>'Forecasts June 2020'!F64-'Forecast April SP Cov'!F64</f>
        <v>0</v>
      </c>
      <c r="G64" s="17">
        <f>'Forecasts June 2020'!G64-'Forecast April SP Cov'!G64</f>
        <v>0</v>
      </c>
      <c r="H64" s="17">
        <f>'Forecasts June 2020'!H64-'Forecast April SP Cov'!H64</f>
        <v>0</v>
      </c>
      <c r="I64" s="17">
        <f>'Forecasts June 2020'!I64-'Forecast April SP Cov'!I64</f>
        <v>0</v>
      </c>
      <c r="J64" s="17">
        <f>'Forecasts June 2020'!J64-'Forecast April SP Cov'!J64</f>
        <v>0</v>
      </c>
      <c r="K64" s="17">
        <f>'Forecasts June 2020'!K64-'Forecast April SP Cov'!K64</f>
        <v>0</v>
      </c>
      <c r="L64" s="17">
        <f>'Forecasts June 2020'!L64-'Forecast April SP Cov'!L64</f>
        <v>0</v>
      </c>
      <c r="M64" s="17">
        <f>'Forecasts June 2020'!M64-'Forecast April SP Cov'!M64</f>
        <v>5.5008690500000057</v>
      </c>
      <c r="N64" s="17">
        <f>'Forecasts June 2020'!N64-'Forecast April SP Cov'!N64</f>
        <v>0.12600000003396872</v>
      </c>
      <c r="O64" s="17">
        <f>'Forecasts June 2020'!O64-'Forecast April SP Cov'!O64</f>
        <v>0.12726000003431182</v>
      </c>
      <c r="P64" s="17">
        <f>'Forecasts June 2020'!P64-'Forecast April SP Cov'!P64</f>
        <v>0.12713274003419883</v>
      </c>
    </row>
    <row r="65" spans="1:20" x14ac:dyDescent="0.25">
      <c r="A65" s="25">
        <f t="shared" si="5"/>
        <v>53</v>
      </c>
      <c r="B65" s="26" t="s">
        <v>111</v>
      </c>
      <c r="C65" s="26" t="s">
        <v>112</v>
      </c>
      <c r="D65" s="27" t="s">
        <v>51</v>
      </c>
      <c r="E65" s="17">
        <f>'Forecasts June 2020'!E65-'Forecast April SP Cov'!E65</f>
        <v>0</v>
      </c>
      <c r="F65" s="17">
        <f>'Forecasts June 2020'!F65-'Forecast April SP Cov'!F65</f>
        <v>0</v>
      </c>
      <c r="G65" s="17">
        <f>'Forecasts June 2020'!G65-'Forecast April SP Cov'!G65</f>
        <v>0</v>
      </c>
      <c r="H65" s="17">
        <f>'Forecasts June 2020'!H65-'Forecast April SP Cov'!H65</f>
        <v>0</v>
      </c>
      <c r="I65" s="17">
        <f>'Forecasts June 2020'!I65-'Forecast April SP Cov'!I65</f>
        <v>0</v>
      </c>
      <c r="J65" s="17">
        <f>'Forecasts June 2020'!J65-'Forecast April SP Cov'!J65</f>
        <v>0</v>
      </c>
      <c r="K65" s="17">
        <f>'Forecasts June 2020'!K65-'Forecast April SP Cov'!K65</f>
        <v>0</v>
      </c>
      <c r="L65" s="17">
        <f>'Forecasts June 2020'!L65-'Forecast April SP Cov'!L65</f>
        <v>0</v>
      </c>
      <c r="M65" s="17">
        <f>'Forecasts June 2020'!M65-'Forecast April SP Cov'!M65</f>
        <v>0.60449110439560361</v>
      </c>
      <c r="N65" s="17">
        <f>'Forecasts June 2020'!N65-'Forecast April SP Cov'!N65</f>
        <v>-0.62538782110726321</v>
      </c>
      <c r="O65" s="17">
        <f>'Forecasts June 2020'!O65-'Forecast April SP Cov'!O65</f>
        <v>0</v>
      </c>
      <c r="P65" s="17">
        <f>'Forecasts June 2020'!P65-'Forecast April SP Cov'!P65</f>
        <v>-5.6898930012039273E-15</v>
      </c>
    </row>
    <row r="66" spans="1:20" x14ac:dyDescent="0.25">
      <c r="A66" s="25">
        <f t="shared" si="5"/>
        <v>54</v>
      </c>
      <c r="B66" s="26" t="s">
        <v>113</v>
      </c>
      <c r="C66" s="26" t="s">
        <v>114</v>
      </c>
      <c r="D66" s="27" t="s">
        <v>51</v>
      </c>
      <c r="E66" s="17">
        <f>'Forecasts June 2020'!E66-'Forecast April SP Cov'!E66</f>
        <v>0</v>
      </c>
      <c r="F66" s="17">
        <f>'Forecasts June 2020'!F66-'Forecast April SP Cov'!F66</f>
        <v>0</v>
      </c>
      <c r="G66" s="17">
        <f>'Forecasts June 2020'!G66-'Forecast April SP Cov'!G66</f>
        <v>0</v>
      </c>
      <c r="H66" s="17">
        <f>'Forecasts June 2020'!H66-'Forecast April SP Cov'!H66</f>
        <v>0</v>
      </c>
      <c r="I66" s="17">
        <f>'Forecasts June 2020'!I66-'Forecast April SP Cov'!I66</f>
        <v>0</v>
      </c>
      <c r="J66" s="17">
        <f>'Forecasts June 2020'!J66-'Forecast April SP Cov'!J66</f>
        <v>0</v>
      </c>
      <c r="K66" s="17">
        <f>'Forecasts June 2020'!K66-'Forecast April SP Cov'!K66</f>
        <v>0</v>
      </c>
      <c r="L66" s="17">
        <f>'Forecasts June 2020'!L66-'Forecast April SP Cov'!L66</f>
        <v>0</v>
      </c>
      <c r="M66" s="17">
        <f>'Forecasts June 2020'!M66-'Forecast April SP Cov'!M66</f>
        <v>0</v>
      </c>
      <c r="N66" s="17">
        <f>'Forecasts June 2020'!N66-'Forecast April SP Cov'!N66</f>
        <v>0</v>
      </c>
      <c r="O66" s="17">
        <f>'Forecasts June 2020'!O66-'Forecast April SP Cov'!O66</f>
        <v>0</v>
      </c>
      <c r="P66" s="17">
        <f>'Forecasts June 2020'!P66-'Forecast April SP Cov'!P66</f>
        <v>0</v>
      </c>
    </row>
    <row r="67" spans="1:20" x14ac:dyDescent="0.25">
      <c r="A67" s="25">
        <f t="shared" si="5"/>
        <v>55</v>
      </c>
      <c r="B67" s="26" t="s">
        <v>115</v>
      </c>
      <c r="C67" s="26" t="s">
        <v>0</v>
      </c>
      <c r="D67" s="27" t="s">
        <v>51</v>
      </c>
      <c r="E67" s="17">
        <f>'Forecasts June 2020'!E67-'Forecast April SP Cov'!E67</f>
        <v>0</v>
      </c>
      <c r="F67" s="17">
        <f>'Forecasts June 2020'!F67-'Forecast April SP Cov'!F67</f>
        <v>0</v>
      </c>
      <c r="G67" s="17">
        <f>'Forecasts June 2020'!G67-'Forecast April SP Cov'!G67</f>
        <v>0</v>
      </c>
      <c r="H67" s="17">
        <f>'Forecasts June 2020'!H67-'Forecast April SP Cov'!H67</f>
        <v>0</v>
      </c>
      <c r="I67" s="17">
        <f>'Forecasts June 2020'!I67-'Forecast April SP Cov'!I67</f>
        <v>0</v>
      </c>
      <c r="J67" s="17">
        <f>'Forecasts June 2020'!J67-'Forecast April SP Cov'!J67</f>
        <v>0</v>
      </c>
      <c r="K67" s="17">
        <f>'Forecasts June 2020'!K67-'Forecast April SP Cov'!K67</f>
        <v>0</v>
      </c>
      <c r="L67" s="17">
        <f>'Forecasts June 2020'!L67-'Forecast April SP Cov'!L67</f>
        <v>0</v>
      </c>
      <c r="M67" s="17">
        <f>'Forecasts June 2020'!M67-'Forecast April SP Cov'!M67</f>
        <v>-0.73522180938364734</v>
      </c>
      <c r="N67" s="17">
        <f>'Forecasts June 2020'!N67-'Forecast April SP Cov'!N67</f>
        <v>-0.31999287087016626</v>
      </c>
      <c r="O67" s="17">
        <f>'Forecasts June 2020'!O67-'Forecast April SP Cov'!O67</f>
        <v>-0.86660196479170182</v>
      </c>
      <c r="P67" s="17">
        <f>'Forecasts June 2020'!P67-'Forecast April SP Cov'!P67</f>
        <v>-1.2906573044089091</v>
      </c>
    </row>
    <row r="68" spans="1:20" x14ac:dyDescent="0.25">
      <c r="A68" s="25">
        <f t="shared" si="5"/>
        <v>56</v>
      </c>
      <c r="B68" s="26" t="s">
        <v>116</v>
      </c>
      <c r="C68" s="26" t="s">
        <v>21</v>
      </c>
      <c r="D68" s="27" t="s">
        <v>117</v>
      </c>
      <c r="E68" s="17">
        <f>'Forecasts June 2020'!E68-'Forecast April SP Cov'!E68</f>
        <v>2.0384732470446298</v>
      </c>
      <c r="F68" s="17">
        <f>'Forecasts June 2020'!F68-'Forecast April SP Cov'!F68</f>
        <v>1.3929156507713625</v>
      </c>
      <c r="G68" s="17">
        <f>'Forecasts June 2020'!G68-'Forecast April SP Cov'!G68</f>
        <v>0.71688600221893672</v>
      </c>
      <c r="H68" s="17">
        <f>'Forecasts June 2020'!H68-'Forecast April SP Cov'!H68</f>
        <v>0.18508598229913531</v>
      </c>
      <c r="I68" s="17">
        <f>'Forecasts June 2020'!I68-'Forecast April SP Cov'!I68</f>
        <v>-0.12660135020721519</v>
      </c>
      <c r="J68" s="17">
        <f>'Forecasts June 2020'!J68-'Forecast April SP Cov'!J68</f>
        <v>-0.21643466025165914</v>
      </c>
      <c r="K68" s="17">
        <f>'Forecasts June 2020'!K68-'Forecast April SP Cov'!K68</f>
        <v>-8.4955450398140897E-2</v>
      </c>
      <c r="L68" s="17">
        <f>'Forecasts June 2020'!L68-'Forecast April SP Cov'!L68</f>
        <v>0.25215948702821755</v>
      </c>
      <c r="M68" s="17">
        <f>'Forecasts June 2020'!M68-'Forecast April SP Cov'!M68</f>
        <v>0.6915437379917817</v>
      </c>
      <c r="N68" s="17">
        <f>'Forecasts June 2020'!N68-'Forecast April SP Cov'!N68</f>
        <v>0.95846112661035043</v>
      </c>
      <c r="O68" s="17">
        <f>'Forecasts June 2020'!O68-'Forecast April SP Cov'!O68</f>
        <v>1.0199624994224425</v>
      </c>
      <c r="P68" s="17">
        <f>'Forecasts June 2020'!P68-'Forecast April SP Cov'!P68</f>
        <v>1.0214158605529056</v>
      </c>
      <c r="R68" s="31"/>
      <c r="S68" s="31"/>
      <c r="T68" s="31"/>
    </row>
    <row r="69" spans="1:20" x14ac:dyDescent="0.25">
      <c r="A69" s="11"/>
      <c r="B69" s="12" t="s">
        <v>118</v>
      </c>
      <c r="C69" s="12" t="s">
        <v>119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R69" s="32"/>
      <c r="S69" s="32"/>
      <c r="T69" s="32"/>
    </row>
    <row r="70" spans="1:20" x14ac:dyDescent="0.25">
      <c r="A70" s="14">
        <f>A68+1</f>
        <v>57</v>
      </c>
      <c r="B70" s="33" t="s">
        <v>120</v>
      </c>
      <c r="C70" s="33" t="s">
        <v>121</v>
      </c>
      <c r="D70" s="34" t="s">
        <v>122</v>
      </c>
      <c r="E70" s="17">
        <f>'Forecasts June 2020'!E70-'Forecast April SP Cov'!E70</f>
        <v>0</v>
      </c>
      <c r="F70" s="17">
        <f>'Forecasts June 2020'!F70-'Forecast April SP Cov'!F70</f>
        <v>0</v>
      </c>
      <c r="G70" s="17">
        <f>'Forecasts June 2020'!G70-'Forecast April SP Cov'!G70</f>
        <v>0</v>
      </c>
      <c r="H70" s="17">
        <f>'Forecasts June 2020'!H70-'Forecast April SP Cov'!H70</f>
        <v>0</v>
      </c>
      <c r="I70" s="17">
        <f>'Forecasts June 2020'!I70-'Forecast April SP Cov'!I70</f>
        <v>0</v>
      </c>
      <c r="J70" s="17">
        <f>'Forecasts June 2020'!J70-'Forecast April SP Cov'!J70</f>
        <v>0</v>
      </c>
      <c r="K70" s="17">
        <f>'Forecasts June 2020'!K70-'Forecast April SP Cov'!K70</f>
        <v>0</v>
      </c>
      <c r="L70" s="17">
        <f>'Forecasts June 2020'!L70-'Forecast April SP Cov'!L70</f>
        <v>0</v>
      </c>
      <c r="M70" s="17">
        <f>'Forecasts June 2020'!M70-'Forecast April SP Cov'!M70</f>
        <v>21.519999999999982</v>
      </c>
      <c r="N70" s="17">
        <f>'Forecasts June 2020'!N70-'Forecast April SP Cov'!N70</f>
        <v>22.16560000000004</v>
      </c>
      <c r="O70" s="17">
        <f>'Forecasts June 2020'!O70-'Forecast April SP Cov'!O70</f>
        <v>23.273879999999963</v>
      </c>
      <c r="P70" s="17">
        <f>'Forecasts June 2020'!P70-'Forecast April SP Cov'!P70</f>
        <v>24.437574000000041</v>
      </c>
      <c r="Q70" s="33"/>
      <c r="R70" s="36"/>
      <c r="S70" s="36"/>
      <c r="T70" s="36"/>
    </row>
    <row r="71" spans="1:20" x14ac:dyDescent="0.25">
      <c r="A71" s="14">
        <f>A70+1</f>
        <v>58</v>
      </c>
      <c r="B71" s="33" t="s">
        <v>123</v>
      </c>
      <c r="C71" s="33" t="s">
        <v>124</v>
      </c>
      <c r="D71" s="34" t="s">
        <v>51</v>
      </c>
      <c r="E71" s="17">
        <f>'Forecasts June 2020'!E71-'Forecast April SP Cov'!E71</f>
        <v>0</v>
      </c>
      <c r="F71" s="17">
        <f>'Forecasts June 2020'!F71-'Forecast April SP Cov'!F71</f>
        <v>0</v>
      </c>
      <c r="G71" s="17">
        <f>'Forecasts June 2020'!G71-'Forecast April SP Cov'!G71</f>
        <v>0</v>
      </c>
      <c r="H71" s="17">
        <f>'Forecasts June 2020'!H71-'Forecast April SP Cov'!H71</f>
        <v>0</v>
      </c>
      <c r="I71" s="17">
        <f>'Forecasts June 2020'!I71-'Forecast April SP Cov'!I71</f>
        <v>0</v>
      </c>
      <c r="J71" s="17">
        <f>'Forecasts June 2020'!J71-'Forecast April SP Cov'!J71</f>
        <v>0</v>
      </c>
      <c r="K71" s="17">
        <f>'Forecasts June 2020'!K71-'Forecast April SP Cov'!K71</f>
        <v>0</v>
      </c>
      <c r="L71" s="17">
        <f>'Forecasts June 2020'!L71-'Forecast April SP Cov'!L71</f>
        <v>0</v>
      </c>
      <c r="M71" s="17">
        <f>'Forecasts June 2020'!M71-'Forecast April SP Cov'!M71</f>
        <v>2</v>
      </c>
      <c r="N71" s="17">
        <f>'Forecasts June 2020'!N71-'Forecast April SP Cov'!N71</f>
        <v>0</v>
      </c>
      <c r="O71" s="17">
        <f>'Forecasts June 2020'!O71-'Forecast April SP Cov'!O71</f>
        <v>0</v>
      </c>
      <c r="P71" s="17">
        <f>'Forecasts June 2020'!P71-'Forecast April SP Cov'!P71</f>
        <v>0</v>
      </c>
      <c r="Q71" s="33"/>
      <c r="R71" s="1"/>
      <c r="S71" s="1"/>
      <c r="T71" s="1"/>
    </row>
    <row r="72" spans="1:20" x14ac:dyDescent="0.25">
      <c r="A72" s="14">
        <f>A71+1</f>
        <v>59</v>
      </c>
      <c r="B72" s="33" t="s">
        <v>125</v>
      </c>
      <c r="C72" s="33" t="s">
        <v>126</v>
      </c>
      <c r="D72" s="34" t="s">
        <v>51</v>
      </c>
      <c r="E72" s="17">
        <f>'Forecasts June 2020'!E72-'Forecast April SP Cov'!E72</f>
        <v>0</v>
      </c>
      <c r="F72" s="17">
        <f>'Forecasts June 2020'!F72-'Forecast April SP Cov'!F72</f>
        <v>0</v>
      </c>
      <c r="G72" s="17">
        <f>'Forecasts June 2020'!G72-'Forecast April SP Cov'!G72</f>
        <v>0</v>
      </c>
      <c r="H72" s="17">
        <f>'Forecasts June 2020'!H72-'Forecast April SP Cov'!H72</f>
        <v>0</v>
      </c>
      <c r="I72" s="17">
        <f>'Forecasts June 2020'!I72-'Forecast April SP Cov'!I72</f>
        <v>2.2204460492503131E-14</v>
      </c>
      <c r="J72" s="17">
        <f>'Forecasts June 2020'!J72-'Forecast April SP Cov'!J72</f>
        <v>-3.5527136788005009E-15</v>
      </c>
      <c r="K72" s="17">
        <f>'Forecasts June 2020'!K72-'Forecast April SP Cov'!K72</f>
        <v>2.2204460492503131E-14</v>
      </c>
      <c r="L72" s="17">
        <f>'Forecasts June 2020'!L72-'Forecast April SP Cov'!L72</f>
        <v>0</v>
      </c>
      <c r="M72" s="17">
        <f>'Forecasts June 2020'!M72-'Forecast April SP Cov'!M72</f>
        <v>-0.62079094117885347</v>
      </c>
      <c r="N72" s="17">
        <f>'Forecasts June 2020'!N72-'Forecast April SP Cov'!N72</f>
        <v>4.6755988887099615</v>
      </c>
      <c r="O72" s="17">
        <f>'Forecasts June 2020'!O72-'Forecast April SP Cov'!O72</f>
        <v>-0.37795843174585819</v>
      </c>
      <c r="P72" s="17">
        <f>'Forecasts June 2020'!P72-'Forecast April SP Cov'!P72</f>
        <v>0.72668219794673838</v>
      </c>
      <c r="Q72" s="33"/>
      <c r="R72" s="1"/>
      <c r="S72" s="1"/>
      <c r="T72" s="1"/>
    </row>
    <row r="73" spans="1:20" x14ac:dyDescent="0.25">
      <c r="A73" s="11"/>
      <c r="B73" s="12" t="s">
        <v>127</v>
      </c>
      <c r="C73" s="12" t="s">
        <v>19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128</v>
      </c>
      <c r="C74" s="1" t="s">
        <v>129</v>
      </c>
      <c r="D74" s="3" t="s">
        <v>46</v>
      </c>
      <c r="E74" s="17">
        <f>'Forecasts June 2020'!E74-'Forecast April SP Cov'!E74</f>
        <v>-344.70605603139484</v>
      </c>
      <c r="F74" s="17">
        <f>'Forecasts June 2020'!F74-'Forecast April SP Cov'!F74</f>
        <v>-234.80618885357035</v>
      </c>
      <c r="G74" s="17">
        <f>'Forecasts June 2020'!G74-'Forecast April SP Cov'!G74</f>
        <v>-119.15476076875348</v>
      </c>
      <c r="H74" s="17">
        <f>'Forecasts June 2020'!H74-'Forecast April SP Cov'!H74</f>
        <v>-31.827887410374387</v>
      </c>
      <c r="I74" s="17">
        <f>'Forecasts June 2020'!I74-'Forecast April SP Cov'!I74</f>
        <v>12.19533711512122</v>
      </c>
      <c r="J74" s="17">
        <f>'Forecasts June 2020'!J74-'Forecast April SP Cov'!J74</f>
        <v>7.6198211876690038</v>
      </c>
      <c r="K74" s="17">
        <f>'Forecasts June 2020'!K74-'Forecast April SP Cov'!K74</f>
        <v>-50.506704036797601</v>
      </c>
      <c r="L74" s="17">
        <f>'Forecasts June 2020'!L74-'Forecast April SP Cov'!L74</f>
        <v>-120.18230159085579</v>
      </c>
      <c r="M74" s="17">
        <f>'Forecasts June 2020'!M74-'Forecast April SP Cov'!M74</f>
        <v>-262.98056766704758</v>
      </c>
      <c r="N74" s="17">
        <f>'Forecasts June 2020'!N74-'Forecast April SP Cov'!N74</f>
        <v>-378.18108539042805</v>
      </c>
      <c r="O74" s="17">
        <f>'Forecasts June 2020'!O74-'Forecast April SP Cov'!O74</f>
        <v>-467.63207870486076</v>
      </c>
      <c r="P74" s="17">
        <f>'Forecasts June 2020'!P74-'Forecast April SP Cov'!P74</f>
        <v>-602.45445150505111</v>
      </c>
      <c r="Q74" s="17">
        <f>'Forecasts June 2020'!Q74-'Forecast April SP Cov'!Q74</f>
        <v>-617.51581279267702</v>
      </c>
      <c r="R74" s="17">
        <f>'Forecasts June 2020'!R74-'Forecast April SP Cov'!R74</f>
        <v>-632.9537081124945</v>
      </c>
      <c r="S74" s="17">
        <f>'Forecasts June 2020'!S74-'Forecast April SP Cov'!S74</f>
        <v>-648.77755081530631</v>
      </c>
      <c r="T74" s="17">
        <f>'Forecasts June 2020'!T74-'Forecast April SP Cov'!T74</f>
        <v>-664.99698958569206</v>
      </c>
    </row>
    <row r="75" spans="1:20" x14ac:dyDescent="0.25">
      <c r="A75" s="25">
        <v>61</v>
      </c>
      <c r="B75" s="26" t="s">
        <v>1</v>
      </c>
      <c r="C75" s="26" t="s">
        <v>130</v>
      </c>
      <c r="D75" s="27" t="s">
        <v>117</v>
      </c>
      <c r="E75" s="17">
        <f>'Forecasts June 2020'!E75-'Forecast April SP Cov'!E75</f>
        <v>0</v>
      </c>
      <c r="F75" s="17">
        <f>'Forecasts June 2020'!F75-'Forecast April SP Cov'!F75</f>
        <v>0.5036773352035766</v>
      </c>
      <c r="G75" s="17">
        <f>'Forecasts June 2020'!G75-'Forecast April SP Cov'!G75</f>
        <v>0.50979108922207672</v>
      </c>
      <c r="H75" s="17">
        <f>'Forecasts June 2020'!H75-'Forecast April SP Cov'!H75</f>
        <v>0.38123176817508408</v>
      </c>
      <c r="I75" s="17">
        <f>'Forecasts June 2020'!I75-'Forecast April SP Cov'!I75</f>
        <v>0.18474357136865649</v>
      </c>
      <c r="J75" s="17">
        <f>'Forecasts June 2020'!J75-'Forecast April SP Cov'!J75</f>
        <v>-1.9581539882622678E-2</v>
      </c>
      <c r="K75" s="17">
        <f>'Forecasts June 2020'!K75-'Forecast April SP Cov'!K75</f>
        <v>-0.22785783313445052</v>
      </c>
      <c r="L75" s="17">
        <f>'Forecasts June 2020'!L75-'Forecast April SP Cov'!L75</f>
        <v>-0.25815191482296029</v>
      </c>
      <c r="M75" s="17">
        <f>'Forecasts June 2020'!M75-'Forecast April SP Cov'!M75</f>
        <v>-0.513564313751246</v>
      </c>
      <c r="N75" s="17">
        <f>'Forecasts June 2020'!N75-'Forecast April SP Cov'!N75</f>
        <v>-0.38739360758862063</v>
      </c>
      <c r="O75" s="17">
        <f>'Forecasts June 2020'!O75-'Forecast April SP Cov'!O75</f>
        <v>-0.27738165471542686</v>
      </c>
      <c r="P75" s="17">
        <f>'Forecasts June 2020'!P75-'Forecast April SP Cov'!P75</f>
        <v>-0.41633062398436493</v>
      </c>
      <c r="Q75" s="17">
        <f>'Forecasts June 2020'!Q75-'Forecast April SP Cov'!Q75</f>
        <v>0</v>
      </c>
      <c r="R75" s="17">
        <f>'Forecasts June 2020'!R75-'Forecast April SP Cov'!R75</f>
        <v>0</v>
      </c>
      <c r="S75" s="17">
        <f>'Forecasts June 2020'!S75-'Forecast April SP Cov'!S75</f>
        <v>0</v>
      </c>
      <c r="T75" s="17">
        <f>'Forecasts June 2020'!T75-'Forecast April SP Cov'!T75</f>
        <v>0</v>
      </c>
    </row>
    <row r="76" spans="1:20" x14ac:dyDescent="0.25">
      <c r="A76" s="25">
        <v>62</v>
      </c>
      <c r="B76" s="26" t="s">
        <v>131</v>
      </c>
      <c r="C76" s="26" t="s">
        <v>132</v>
      </c>
      <c r="D76" s="27" t="s">
        <v>51</v>
      </c>
      <c r="E76" s="17">
        <f>'Forecasts June 2020'!E76-'Forecast April SP Cov'!E76</f>
        <v>0.23807466767198804</v>
      </c>
      <c r="F76" s="17">
        <f>'Forecasts June 2020'!F76-'Forecast April SP Cov'!F76</f>
        <v>0.48563688634423696</v>
      </c>
      <c r="G76" s="17">
        <f>'Forecasts June 2020'!G76-'Forecast April SP Cov'!G76</f>
        <v>0.49334212625779733</v>
      </c>
      <c r="H76" s="17">
        <f>'Forecasts June 2020'!H76-'Forecast April SP Cov'!H76</f>
        <v>0.38041747595497455</v>
      </c>
      <c r="I76" s="17">
        <f>'Forecasts June 2020'!I76-'Forecast April SP Cov'!I76</f>
        <v>0.21148159171615008</v>
      </c>
      <c r="J76" s="17">
        <f>'Forecasts June 2020'!J76-'Forecast April SP Cov'!J76</f>
        <v>5.080478755283338E-2</v>
      </c>
      <c r="K76" s="17">
        <f>'Forecasts June 2020'!K76-'Forecast April SP Cov'!K76</f>
        <v>-9.6223710313998345E-2</v>
      </c>
      <c r="L76" s="17">
        <f>'Forecasts June 2020'!L76-'Forecast April SP Cov'!L76</f>
        <v>-8.4262002997917307E-2</v>
      </c>
      <c r="M76" s="17">
        <f>'Forecasts June 2020'!M76-'Forecast April SP Cov'!M76</f>
        <v>-4.9176327059522865E-2</v>
      </c>
      <c r="N76" s="17">
        <f>'Forecasts June 2020'!N76-'Forecast April SP Cov'!N76</f>
        <v>3.2992802799599014E-2</v>
      </c>
      <c r="O76" s="17">
        <f>'Forecasts June 2020'!O76-'Forecast April SP Cov'!O76</f>
        <v>-2.1889657172300042E-2</v>
      </c>
      <c r="P76" s="17">
        <f>'Forecasts June 2020'!P76-'Forecast April SP Cov'!P76</f>
        <v>-0.2449135393973258</v>
      </c>
      <c r="Q76" s="26"/>
      <c r="R76" s="26"/>
      <c r="S76" s="26"/>
      <c r="T76" s="26"/>
    </row>
    <row r="77" spans="1:20" x14ac:dyDescent="0.25">
      <c r="A77" s="25">
        <v>63</v>
      </c>
      <c r="B77" s="26" t="s">
        <v>133</v>
      </c>
      <c r="C77" s="26" t="s">
        <v>134</v>
      </c>
      <c r="D77" s="27" t="s">
        <v>51</v>
      </c>
      <c r="E77" s="17">
        <f>'Forecasts June 2020'!E77-'Forecast April SP Cov'!E77</f>
        <v>1.2052793253319982E-2</v>
      </c>
      <c r="F77" s="17">
        <f>'Forecasts June 2020'!F77-'Forecast April SP Cov'!F77</f>
        <v>1.4716390894721987E-2</v>
      </c>
      <c r="G77" s="17">
        <f>'Forecasts June 2020'!G77-'Forecast April SP Cov'!G77</f>
        <v>1.3960478789938668E-2</v>
      </c>
      <c r="H77" s="17">
        <f>'Forecasts June 2020'!H77-'Forecast April SP Cov'!H77</f>
        <v>6.059546398572091E-3</v>
      </c>
      <c r="I77" s="17">
        <f>'Forecasts June 2020'!I77-'Forecast April SP Cov'!I77</f>
        <v>-1.3866719040162678E-2</v>
      </c>
      <c r="J77" s="17">
        <f>'Forecasts June 2020'!J77-'Forecast April SP Cov'!J77</f>
        <v>-5.0875791020087768E-2</v>
      </c>
      <c r="K77" s="17">
        <f>'Forecasts June 2020'!K77-'Forecast April SP Cov'!K77</f>
        <v>-0.10790849569241845</v>
      </c>
      <c r="L77" s="17">
        <f>'Forecasts June 2020'!L77-'Forecast April SP Cov'!L77</f>
        <v>-0.18226685882826521</v>
      </c>
      <c r="M77" s="17">
        <f>'Forecasts June 2020'!M77-'Forecast April SP Cov'!M77</f>
        <v>-0.26090693124584519</v>
      </c>
      <c r="N77" s="17">
        <f>'Forecasts June 2020'!N77-'Forecast April SP Cov'!N77</f>
        <v>-0.31997940506844813</v>
      </c>
      <c r="O77" s="17">
        <f>'Forecasts June 2020'!O77-'Forecast April SP Cov'!O77</f>
        <v>-0.35560904256116344</v>
      </c>
      <c r="P77" s="17">
        <f>'Forecasts June 2020'!P77-'Forecast April SP Cov'!P77</f>
        <v>-0.3657174228728528</v>
      </c>
      <c r="Q77" s="26"/>
      <c r="R77" s="26"/>
      <c r="S77" s="26"/>
      <c r="T77" s="26"/>
    </row>
    <row r="78" spans="1:20" x14ac:dyDescent="0.25">
      <c r="A78" s="25">
        <f>A77+1</f>
        <v>64</v>
      </c>
      <c r="B78" s="26" t="s">
        <v>135</v>
      </c>
      <c r="C78" s="26" t="s">
        <v>136</v>
      </c>
      <c r="D78" s="27" t="s">
        <v>51</v>
      </c>
      <c r="E78" s="17">
        <f>'Forecasts June 2020'!E78-'Forecast April SP Cov'!E78</f>
        <v>2.0361633790934031E-3</v>
      </c>
      <c r="F78" s="17">
        <f>'Forecasts June 2020'!F78-'Forecast April SP Cov'!F78</f>
        <v>3.3240579646178769E-3</v>
      </c>
      <c r="G78" s="17">
        <f>'Forecasts June 2020'!G78-'Forecast April SP Cov'!G78</f>
        <v>2.4884841743408881E-3</v>
      </c>
      <c r="H78" s="17">
        <f>'Forecasts June 2020'!H78-'Forecast April SP Cov'!H78</f>
        <v>-5.2452541784626661E-3</v>
      </c>
      <c r="I78" s="17">
        <f>'Forecasts June 2020'!I78-'Forecast April SP Cov'!I78</f>
        <v>-1.2871301307331162E-2</v>
      </c>
      <c r="J78" s="17">
        <f>'Forecasts June 2020'!J78-'Forecast April SP Cov'!J78</f>
        <v>-1.9510536415368041E-2</v>
      </c>
      <c r="K78" s="17">
        <f>'Forecasts June 2020'!K78-'Forecast April SP Cov'!K78</f>
        <v>-2.3725627128033278E-2</v>
      </c>
      <c r="L78" s="17">
        <f>'Forecasts June 2020'!L78-'Forecast April SP Cov'!L78</f>
        <v>8.3769470032222237E-3</v>
      </c>
      <c r="M78" s="17">
        <f>'Forecasts June 2020'!M78-'Forecast April SP Cov'!M78</f>
        <v>-0.20348105544587813</v>
      </c>
      <c r="N78" s="17">
        <f>'Forecasts June 2020'!N78-'Forecast April SP Cov'!N78</f>
        <v>-0.10040700531977187</v>
      </c>
      <c r="O78" s="17">
        <f>'Forecasts June 2020'!O78-'Forecast April SP Cov'!O78</f>
        <v>0.10011704501803687</v>
      </c>
      <c r="P78" s="17">
        <f>'Forecasts June 2020'!P78-'Forecast April SP Cov'!P78</f>
        <v>0.19430033828581394</v>
      </c>
      <c r="Q78" s="26"/>
      <c r="R78" s="26"/>
      <c r="S78" s="26"/>
      <c r="T78" s="26"/>
    </row>
    <row r="79" spans="1:20" x14ac:dyDescent="0.25">
      <c r="A79" s="25">
        <f>A78+1</f>
        <v>65</v>
      </c>
      <c r="B79" s="26" t="s">
        <v>2</v>
      </c>
      <c r="C79" s="26" t="s">
        <v>20</v>
      </c>
      <c r="D79" s="27" t="s">
        <v>51</v>
      </c>
      <c r="E79" s="17">
        <f>'Forecasts June 2020'!E79-'Forecast April SP Cov'!E79</f>
        <v>1.4815853906203955</v>
      </c>
      <c r="F79" s="17">
        <f>'Forecasts June 2020'!F79-'Forecast April SP Cov'!F79</f>
        <v>0.99877638770887245</v>
      </c>
      <c r="G79" s="17">
        <f>'Forecasts June 2020'!G79-'Forecast April SP Cov'!G79</f>
        <v>0.50176676062605452</v>
      </c>
      <c r="H79" s="17">
        <f>'Forecasts June 2020'!H79-'Forecast April SP Cov'!H79</f>
        <v>0.13162357726957907</v>
      </c>
      <c r="I79" s="17">
        <f>'Forecasts June 2020'!I79-'Forecast April SP Cov'!I79</f>
        <v>-4.8617306142602956E-2</v>
      </c>
      <c r="J79" s="17">
        <f>'Forecasts June 2020'!J79-'Forecast April SP Cov'!J79</f>
        <v>-2.9962953629024014E-2</v>
      </c>
      <c r="K79" s="17">
        <f>'Forecasts June 2020'!K79-'Forecast April SP Cov'!K79</f>
        <v>0.1946846062151053</v>
      </c>
      <c r="L79" s="17">
        <f>'Forecasts June 2020'!L79-'Forecast April SP Cov'!L79</f>
        <v>0.44701299146149154</v>
      </c>
      <c r="M79" s="17">
        <f>'Forecasts June 2020'!M79-'Forecast April SP Cov'!M79</f>
        <v>0.86196308232896968</v>
      </c>
      <c r="N79" s="17">
        <f>'Forecasts June 2020'!N79-'Forecast April SP Cov'!N79</f>
        <v>4.8511684438531972</v>
      </c>
      <c r="O79" s="17">
        <f>'Forecasts June 2020'!O79-'Forecast April SP Cov'!O79</f>
        <v>4.7927959552997663</v>
      </c>
      <c r="P79" s="17">
        <f>'Forecasts June 2020'!P79-'Forecast April SP Cov'!P79</f>
        <v>5.8294338457876904</v>
      </c>
      <c r="Q79" s="17">
        <f>'Forecasts June 2020'!Q79-'Forecast April SP Cov'!Q79</f>
        <v>-3.8840994686719341</v>
      </c>
      <c r="R79" s="17">
        <f>'Forecasts June 2020'!R79-'Forecast April SP Cov'!R79</f>
        <v>-3.4152414172995833</v>
      </c>
      <c r="S79" s="17">
        <f>'Forecasts June 2020'!S79-'Forecast April SP Cov'!S79</f>
        <v>-2.9440962534815185</v>
      </c>
      <c r="T79" s="17">
        <f>'Forecasts June 2020'!T79-'Forecast April SP Cov'!T79</f>
        <v>-2.470652820571658</v>
      </c>
    </row>
    <row r="80" spans="1:20" x14ac:dyDescent="0.25">
      <c r="A80" s="25">
        <f>A79+1</f>
        <v>66</v>
      </c>
      <c r="B80" s="26" t="s">
        <v>2</v>
      </c>
      <c r="C80" s="26" t="s">
        <v>20</v>
      </c>
      <c r="D80" s="27" t="s">
        <v>46</v>
      </c>
      <c r="E80" s="17">
        <f>'Forecasts June 2020'!E80-'Forecast April SP Cov'!E80</f>
        <v>344.70605603139484</v>
      </c>
      <c r="F80" s="17">
        <f>'Forecasts June 2020'!F80-'Forecast April SP Cov'!F80</f>
        <v>234.80618885357035</v>
      </c>
      <c r="G80" s="17">
        <f>'Forecasts June 2020'!G80-'Forecast April SP Cov'!G80</f>
        <v>119.15476076875348</v>
      </c>
      <c r="H80" s="17">
        <f>'Forecasts June 2020'!H80-'Forecast April SP Cov'!H80</f>
        <v>31.827887410374387</v>
      </c>
      <c r="I80" s="17">
        <f>'Forecasts June 2020'!I80-'Forecast April SP Cov'!I80</f>
        <v>-12.19533711512122</v>
      </c>
      <c r="J80" s="17">
        <f>'Forecasts June 2020'!J80-'Forecast April SP Cov'!J80</f>
        <v>-7.6198211876690038</v>
      </c>
      <c r="K80" s="17">
        <f>'Forecasts June 2020'!K80-'Forecast April SP Cov'!K80</f>
        <v>50.506704036797601</v>
      </c>
      <c r="L80" s="17">
        <f>'Forecasts June 2020'!L80-'Forecast April SP Cov'!L80</f>
        <v>120.18230159085579</v>
      </c>
      <c r="M80" s="17">
        <f>'Forecasts June 2020'!M80-'Forecast April SP Cov'!M80</f>
        <v>262.50539766699876</v>
      </c>
      <c r="N80" s="17">
        <f>'Forecasts June 2020'!N80-'Forecast April SP Cov'!N80</f>
        <v>1420.5984009137974</v>
      </c>
      <c r="O80" s="17">
        <f>'Forecasts June 2020'!O80-'Forecast April SP Cov'!O80</f>
        <v>1444.2609991467616</v>
      </c>
      <c r="P80" s="17">
        <f>'Forecasts June 2020'!P80-'Forecast April SP Cov'!P80</f>
        <v>1803.7718055367877</v>
      </c>
      <c r="Q80" s="17">
        <f>'Forecasts June 2020'!Q80-'Forecast April SP Cov'!Q80</f>
        <v>30065.181212054667</v>
      </c>
      <c r="R80" s="17">
        <f>'Forecasts June 2020'!R80-'Forecast April SP Cov'!R80</f>
        <v>30964.049069352346</v>
      </c>
      <c r="S80" s="17">
        <f>'Forecasts June 2020'!S80-'Forecast April SP Cov'!S80</f>
        <v>31889.805772892356</v>
      </c>
      <c r="T80" s="17">
        <f>'Forecasts June 2020'!T80-'Forecast April SP Cov'!T80</f>
        <v>32843.256058325052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03ECE284423E42A4E2FF8FE0071043" ma:contentTypeVersion="0" ma:contentTypeDescription="Create a new document." ma:contentTypeScope="" ma:versionID="be56ec4092cfd0f1a4adf61f96baff2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9cb7c55bbbf90e280fa92632f6fa3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A7E21-5EB3-43EB-BDBA-186BD6EB9050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E2FF0AE-19D4-476E-8E53-EC1DA920E2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FCA7D6-7BAC-4F4D-B5B7-F80C93E9F1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Forecasts June 2020</vt:lpstr>
      <vt:lpstr>Forecast April SP Cov</vt:lpstr>
      <vt:lpstr>Changes June vs April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2020-06-12T07:16:37Z</dcterms:created>
  <dcterms:modified xsi:type="dcterms:W3CDTF">2020-06-16T13:03:28Z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0x0101003403ECE284423E42A4E2FF8FE0071043</vt:lpwstr>
  </property>
</Properties>
</file>