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G:\raksts\"/>
    </mc:Choice>
  </mc:AlternateContent>
  <xr:revisionPtr revIDLastSave="0" documentId="10_ncr:100000_{08AD8AB7-F4AA-4EEC-AD58-EE2B6839662F}" xr6:coauthVersionLast="31" xr6:coauthVersionMax="31" xr10:uidLastSave="{00000000-0000-0000-0000-000000000000}"/>
  <bookViews>
    <workbookView xWindow="0" yWindow="0" windowWidth="28800" windowHeight="11625" tabRatio="892" activeTab="10" xr2:uid="{00000000-000D-0000-FFFF-FFFF00000000}"/>
  </bookViews>
  <sheets>
    <sheet name="About Survey" sheetId="1" r:id="rId1"/>
    <sheet name="About Party" sheetId="23" r:id="rId2"/>
    <sheet name="Expenditure" sheetId="2" r:id="rId3"/>
    <sheet name="Revenue" sheetId="11" r:id="rId4"/>
    <sheet name="Reserve" sheetId="12" r:id="rId5"/>
    <sheet name="Budget revenue and expenditure" sheetId="14" r:id="rId6"/>
    <sheet name="Budget balance" sheetId="17" r:id="rId7"/>
    <sheet name="State debt" sheetId="21" r:id="rId8"/>
    <sheet name="Risks" sheetId="24" r:id="rId9"/>
    <sheet name="Outcome" sheetId="28" r:id="rId10"/>
    <sheet name="Summary"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3" hidden="1">#REF!</definedName>
    <definedName name="BEx00291TFWM0SH72LN67BUNGOVC" localSheetId="8" hidden="1">#REF!</definedName>
    <definedName name="BEx00291TFWM0SH72LN67BUNGOVC" localSheetId="7" hidden="1">#REF!</definedName>
    <definedName name="BEx00291TFWM0SH72LN67BUNGOVC" localSheetId="20"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4" hidden="1">#REF!</definedName>
    <definedName name="BEx00RQ5JLUN6TIMBHH0D2X36GI1" localSheetId="3" hidden="1">#REF!</definedName>
    <definedName name="BEx00RQ5JLUN6TIMBHH0D2X36GI1" localSheetId="8" hidden="1">#REF!</definedName>
    <definedName name="BEx00RQ5JLUN6TIMBHH0D2X36GI1" localSheetId="7" hidden="1">#REF!</definedName>
    <definedName name="BEx00RQ5JLUN6TIMBHH0D2X36GI1" localSheetId="20"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19" hidden="1">#REF!</definedName>
    <definedName name="BEx01NHUJB8UAP930A5BCDCMYNEA" localSheetId="4" hidden="1">#REF!</definedName>
    <definedName name="BEx01NHUJB8UAP930A5BCDCMYNEA" localSheetId="3" hidden="1">#REF!</definedName>
    <definedName name="BEx01NHUJB8UAP930A5BCDCMYNEA" localSheetId="8" hidden="1">#REF!</definedName>
    <definedName name="BEx01NHUJB8UAP930A5BCDCMYNEA" localSheetId="7" hidden="1">#REF!</definedName>
    <definedName name="BEx01NHUJB8UAP930A5BCDCMYNEA" localSheetId="20"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19" hidden="1">#REF!</definedName>
    <definedName name="BEx02S3RMMAM49IRGCTRSYXIBTM3" localSheetId="4" hidden="1">#REF!</definedName>
    <definedName name="BEx02S3RMMAM49IRGCTRSYXIBTM3" localSheetId="3" hidden="1">#REF!</definedName>
    <definedName name="BEx02S3RMMAM49IRGCTRSYXIBTM3" localSheetId="8" hidden="1">#REF!</definedName>
    <definedName name="BEx02S3RMMAM49IRGCTRSYXIBTM3" localSheetId="7" hidden="1">#REF!</definedName>
    <definedName name="BEx02S3RMMAM49IRGCTRSYXIBTM3" localSheetId="20"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19" hidden="1">#REF!</definedName>
    <definedName name="BEx1H7X513BJSY31BXLRNLKF2DL3" localSheetId="4" hidden="1">#REF!</definedName>
    <definedName name="BEx1H7X513BJSY31BXLRNLKF2DL3" localSheetId="3" hidden="1">#REF!</definedName>
    <definedName name="BEx1H7X513BJSY31BXLRNLKF2DL3" localSheetId="8" hidden="1">#REF!</definedName>
    <definedName name="BEx1H7X513BJSY31BXLRNLKF2DL3" localSheetId="7" hidden="1">#REF!</definedName>
    <definedName name="BEx1H7X513BJSY31BXLRNLKF2DL3" localSheetId="20"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19" hidden="1">#REF!</definedName>
    <definedName name="BEx1HI9C72EAJA5BQVO8AFVN8RH6" localSheetId="4" hidden="1">#REF!</definedName>
    <definedName name="BEx1HI9C72EAJA5BQVO8AFVN8RH6" localSheetId="3" hidden="1">#REF!</definedName>
    <definedName name="BEx1HI9C72EAJA5BQVO8AFVN8RH6" localSheetId="8" hidden="1">#REF!</definedName>
    <definedName name="BEx1HI9C72EAJA5BQVO8AFVN8RH6" localSheetId="7" hidden="1">#REF!</definedName>
    <definedName name="BEx1HI9C72EAJA5BQVO8AFVN8RH6" localSheetId="20"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19" hidden="1">#REF!</definedName>
    <definedName name="BEx1ILD9KYF8KV7QTO8AEJ2O44QJ" localSheetId="4" hidden="1">#REF!</definedName>
    <definedName name="BEx1ILD9KYF8KV7QTO8AEJ2O44QJ" localSheetId="3" hidden="1">#REF!</definedName>
    <definedName name="BEx1ILD9KYF8KV7QTO8AEJ2O44QJ" localSheetId="8" hidden="1">#REF!</definedName>
    <definedName name="BEx1ILD9KYF8KV7QTO8AEJ2O44QJ" localSheetId="7" hidden="1">#REF!</definedName>
    <definedName name="BEx1ILD9KYF8KV7QTO8AEJ2O44QJ" localSheetId="20"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19" hidden="1">#REF!</definedName>
    <definedName name="BEx1J91O4L4U9RH1N6TZ5DMPA09Z" localSheetId="4" hidden="1">#REF!</definedName>
    <definedName name="BEx1J91O4L4U9RH1N6TZ5DMPA09Z" localSheetId="3" hidden="1">#REF!</definedName>
    <definedName name="BEx1J91O4L4U9RH1N6TZ5DMPA09Z" localSheetId="8" hidden="1">#REF!</definedName>
    <definedName name="BEx1J91O4L4U9RH1N6TZ5DMPA09Z" localSheetId="7" hidden="1">#REF!</definedName>
    <definedName name="BEx1J91O4L4U9RH1N6TZ5DMPA09Z" localSheetId="20"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19" hidden="1">#REF!</definedName>
    <definedName name="BEx1JVIVQ4HNH47Q8YHSFOT7XE3E" localSheetId="4" hidden="1">#REF!</definedName>
    <definedName name="BEx1JVIVQ4HNH47Q8YHSFOT7XE3E" localSheetId="3" hidden="1">#REF!</definedName>
    <definedName name="BEx1JVIVQ4HNH47Q8YHSFOT7XE3E" localSheetId="8" hidden="1">#REF!</definedName>
    <definedName name="BEx1JVIVQ4HNH47Q8YHSFOT7XE3E" localSheetId="7" hidden="1">#REF!</definedName>
    <definedName name="BEx1JVIVQ4HNH47Q8YHSFOT7XE3E" localSheetId="20"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19" hidden="1">#REF!</definedName>
    <definedName name="BEx1KP6WIEC74GT8JHR2WP9QPQJZ" localSheetId="4" hidden="1">#REF!</definedName>
    <definedName name="BEx1KP6WIEC74GT8JHR2WP9QPQJZ" localSheetId="3" hidden="1">#REF!</definedName>
    <definedName name="BEx1KP6WIEC74GT8JHR2WP9QPQJZ" localSheetId="8" hidden="1">#REF!</definedName>
    <definedName name="BEx1KP6WIEC74GT8JHR2WP9QPQJZ" localSheetId="7" hidden="1">#REF!</definedName>
    <definedName name="BEx1KP6WIEC74GT8JHR2WP9QPQJZ" localSheetId="20"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19" hidden="1">#REF!</definedName>
    <definedName name="BEx1KWJD9OT4RI2N2N6MN4BMO1PX" localSheetId="4" hidden="1">#REF!</definedName>
    <definedName name="BEx1KWJD9OT4RI2N2N6MN4BMO1PX" localSheetId="3" hidden="1">#REF!</definedName>
    <definedName name="BEx1KWJD9OT4RI2N2N6MN4BMO1PX" localSheetId="8" hidden="1">#REF!</definedName>
    <definedName name="BEx1KWJD9OT4RI2N2N6MN4BMO1PX" localSheetId="7" hidden="1">#REF!</definedName>
    <definedName name="BEx1KWJD9OT4RI2N2N6MN4BMO1PX" localSheetId="20"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19" hidden="1">#REF!</definedName>
    <definedName name="BEx1MJKVJJAUNYBM1BYB9LYH1CWL" localSheetId="4" hidden="1">#REF!</definedName>
    <definedName name="BEx1MJKVJJAUNYBM1BYB9LYH1CWL" localSheetId="3" hidden="1">#REF!</definedName>
    <definedName name="BEx1MJKVJJAUNYBM1BYB9LYH1CWL" localSheetId="8" hidden="1">#REF!</definedName>
    <definedName name="BEx1MJKVJJAUNYBM1BYB9LYH1CWL" localSheetId="7" hidden="1">#REF!</definedName>
    <definedName name="BEx1MJKVJJAUNYBM1BYB9LYH1CWL" localSheetId="20"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19" hidden="1">#REF!</definedName>
    <definedName name="BEx1MMKMLWIJSHHE74V478CELFN5" localSheetId="4" hidden="1">#REF!</definedName>
    <definedName name="BEx1MMKMLWIJSHHE74V478CELFN5" localSheetId="3" hidden="1">#REF!</definedName>
    <definedName name="BEx1MMKMLWIJSHHE74V478CELFN5" localSheetId="8" hidden="1">#REF!</definedName>
    <definedName name="BEx1MMKMLWIJSHHE74V478CELFN5" localSheetId="7" hidden="1">#REF!</definedName>
    <definedName name="BEx1MMKMLWIJSHHE74V478CELFN5" localSheetId="20"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19" hidden="1">#REF!</definedName>
    <definedName name="BEx1MS4BYFL60IBZC8LZ7VX13KM8" localSheetId="4" hidden="1">#REF!</definedName>
    <definedName name="BEx1MS4BYFL60IBZC8LZ7VX13KM8" localSheetId="3" hidden="1">#REF!</definedName>
    <definedName name="BEx1MS4BYFL60IBZC8LZ7VX13KM8" localSheetId="8" hidden="1">#REF!</definedName>
    <definedName name="BEx1MS4BYFL60IBZC8LZ7VX13KM8" localSheetId="7" hidden="1">#REF!</definedName>
    <definedName name="BEx1MS4BYFL60IBZC8LZ7VX13KM8" localSheetId="20"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19" hidden="1">#REF!</definedName>
    <definedName name="BEx1OOWGET6S1KYHJBFZLD9XWWBC" localSheetId="4" hidden="1">#REF!</definedName>
    <definedName name="BEx1OOWGET6S1KYHJBFZLD9XWWBC" localSheetId="3" hidden="1">#REF!</definedName>
    <definedName name="BEx1OOWGET6S1KYHJBFZLD9XWWBC" localSheetId="8" hidden="1">#REF!</definedName>
    <definedName name="BEx1OOWGET6S1KYHJBFZLD9XWWBC" localSheetId="7" hidden="1">#REF!</definedName>
    <definedName name="BEx1OOWGET6S1KYHJBFZLD9XWWBC" localSheetId="20"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19" hidden="1">#REF!</definedName>
    <definedName name="BEx1P2OSGCKL4ANRW5JU86B3OUP2" localSheetId="4" hidden="1">#REF!</definedName>
    <definedName name="BEx1P2OSGCKL4ANRW5JU86B3OUP2" localSheetId="3" hidden="1">#REF!</definedName>
    <definedName name="BEx1P2OSGCKL4ANRW5JU86B3OUP2" localSheetId="8" hidden="1">#REF!</definedName>
    <definedName name="BEx1P2OSGCKL4ANRW5JU86B3OUP2" localSheetId="7" hidden="1">#REF!</definedName>
    <definedName name="BEx1P2OSGCKL4ANRW5JU86B3OUP2" localSheetId="20"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19" hidden="1">#REF!</definedName>
    <definedName name="BEx1PGH3GRG8414N36YXACK3CPOO" localSheetId="4" hidden="1">#REF!</definedName>
    <definedName name="BEx1PGH3GRG8414N36YXACK3CPOO" localSheetId="3" hidden="1">#REF!</definedName>
    <definedName name="BEx1PGH3GRG8414N36YXACK3CPOO" localSheetId="8" hidden="1">#REF!</definedName>
    <definedName name="BEx1PGH3GRG8414N36YXACK3CPOO" localSheetId="7" hidden="1">#REF!</definedName>
    <definedName name="BEx1PGH3GRG8414N36YXACK3CPOO" localSheetId="20"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19" hidden="1">#REF!</definedName>
    <definedName name="BEx1QL3156WEYPI3R9CJQ00GSPI4" localSheetId="4" hidden="1">#REF!</definedName>
    <definedName name="BEx1QL3156WEYPI3R9CJQ00GSPI4" localSheetId="3" hidden="1">#REF!</definedName>
    <definedName name="BEx1QL3156WEYPI3R9CJQ00GSPI4" localSheetId="8" hidden="1">#REF!</definedName>
    <definedName name="BEx1QL3156WEYPI3R9CJQ00GSPI4" localSheetId="7" hidden="1">#REF!</definedName>
    <definedName name="BEx1QL3156WEYPI3R9CJQ00GSPI4" localSheetId="20"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19" hidden="1">#REF!</definedName>
    <definedName name="BEx1QPKVDU9SLK3O0E92FYO40BZP" localSheetId="4" hidden="1">#REF!</definedName>
    <definedName name="BEx1QPKVDU9SLK3O0E92FYO40BZP" localSheetId="3" hidden="1">#REF!</definedName>
    <definedName name="BEx1QPKVDU9SLK3O0E92FYO40BZP" localSheetId="8" hidden="1">#REF!</definedName>
    <definedName name="BEx1QPKVDU9SLK3O0E92FYO40BZP" localSheetId="7" hidden="1">#REF!</definedName>
    <definedName name="BEx1QPKVDU9SLK3O0E92FYO40BZP" localSheetId="20"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19" hidden="1">#REF!</definedName>
    <definedName name="BEx1SUG5GCPP5E1UPZD3TR8HR1DH" localSheetId="4" hidden="1">#REF!</definedName>
    <definedName name="BEx1SUG5GCPP5E1UPZD3TR8HR1DH" localSheetId="3" hidden="1">#REF!</definedName>
    <definedName name="BEx1SUG5GCPP5E1UPZD3TR8HR1DH" localSheetId="8" hidden="1">#REF!</definedName>
    <definedName name="BEx1SUG5GCPP5E1UPZD3TR8HR1DH" localSheetId="7" hidden="1">#REF!</definedName>
    <definedName name="BEx1SUG5GCPP5E1UPZD3TR8HR1DH" localSheetId="20"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19" hidden="1">#REF!</definedName>
    <definedName name="BEx1T64YGK6TUA6FFFPBSX2QPPNB" localSheetId="4" hidden="1">#REF!</definedName>
    <definedName name="BEx1T64YGK6TUA6FFFPBSX2QPPNB" localSheetId="3" hidden="1">#REF!</definedName>
    <definedName name="BEx1T64YGK6TUA6FFFPBSX2QPPNB" localSheetId="8" hidden="1">#REF!</definedName>
    <definedName name="BEx1T64YGK6TUA6FFFPBSX2QPPNB" localSheetId="7" hidden="1">#REF!</definedName>
    <definedName name="BEx1T64YGK6TUA6FFFPBSX2QPPNB" localSheetId="20"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19" hidden="1">#REF!</definedName>
    <definedName name="BEx1T9FNYP9XC413EICJJS3CIB3I" localSheetId="4" hidden="1">#REF!</definedName>
    <definedName name="BEx1T9FNYP9XC413EICJJS3CIB3I" localSheetId="3" hidden="1">#REF!</definedName>
    <definedName name="BEx1T9FNYP9XC413EICJJS3CIB3I" localSheetId="8" hidden="1">#REF!</definedName>
    <definedName name="BEx1T9FNYP9XC413EICJJS3CIB3I" localSheetId="7" hidden="1">#REF!</definedName>
    <definedName name="BEx1T9FNYP9XC413EICJJS3CIB3I" localSheetId="20"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19" hidden="1">#REF!</definedName>
    <definedName name="BEx1UOU0SIP0VL35IYJ3IEV9IEQ9" localSheetId="4" hidden="1">#REF!</definedName>
    <definedName name="BEx1UOU0SIP0VL35IYJ3IEV9IEQ9" localSheetId="3" hidden="1">#REF!</definedName>
    <definedName name="BEx1UOU0SIP0VL35IYJ3IEV9IEQ9" localSheetId="8" hidden="1">#REF!</definedName>
    <definedName name="BEx1UOU0SIP0VL35IYJ3IEV9IEQ9" localSheetId="7" hidden="1">#REF!</definedName>
    <definedName name="BEx1UOU0SIP0VL35IYJ3IEV9IEQ9" localSheetId="20"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19" hidden="1">#REF!</definedName>
    <definedName name="BEx1V79N0TQAFIRH3KFHSLZAL1GW" localSheetId="4" hidden="1">#REF!</definedName>
    <definedName name="BEx1V79N0TQAFIRH3KFHSLZAL1GW" localSheetId="3" hidden="1">#REF!</definedName>
    <definedName name="BEx1V79N0TQAFIRH3KFHSLZAL1GW" localSheetId="8" hidden="1">#REF!</definedName>
    <definedName name="BEx1V79N0TQAFIRH3KFHSLZAL1GW" localSheetId="7" hidden="1">#REF!</definedName>
    <definedName name="BEx1V79N0TQAFIRH3KFHSLZAL1GW" localSheetId="20"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19" hidden="1">#REF!</definedName>
    <definedName name="BEx1VZVTULZORT9RPBIYQMS8LAIS" localSheetId="4" hidden="1">#REF!</definedName>
    <definedName name="BEx1VZVTULZORT9RPBIYQMS8LAIS" localSheetId="3" hidden="1">#REF!</definedName>
    <definedName name="BEx1VZVTULZORT9RPBIYQMS8LAIS" localSheetId="8" hidden="1">#REF!</definedName>
    <definedName name="BEx1VZVTULZORT9RPBIYQMS8LAIS" localSheetId="7" hidden="1">#REF!</definedName>
    <definedName name="BEx1VZVTULZORT9RPBIYQMS8LAIS" localSheetId="20"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19" hidden="1">#REF!</definedName>
    <definedName name="BEx1W66EZ12EH9GPTUTM3ET4FUL2" localSheetId="4" hidden="1">#REF!</definedName>
    <definedName name="BEx1W66EZ12EH9GPTUTM3ET4FUL2" localSheetId="3" hidden="1">#REF!</definedName>
    <definedName name="BEx1W66EZ12EH9GPTUTM3ET4FUL2" localSheetId="8" hidden="1">#REF!</definedName>
    <definedName name="BEx1W66EZ12EH9GPTUTM3ET4FUL2" localSheetId="7" hidden="1">#REF!</definedName>
    <definedName name="BEx1W66EZ12EH9GPTUTM3ET4FUL2" localSheetId="20"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19" hidden="1">#REF!</definedName>
    <definedName name="BEx1W9RV1JQUGHRFI7EU9J8END50" localSheetId="4" hidden="1">#REF!</definedName>
    <definedName name="BEx1W9RV1JQUGHRFI7EU9J8END50" localSheetId="3" hidden="1">#REF!</definedName>
    <definedName name="BEx1W9RV1JQUGHRFI7EU9J8END50" localSheetId="8" hidden="1">#REF!</definedName>
    <definedName name="BEx1W9RV1JQUGHRFI7EU9J8END50" localSheetId="7" hidden="1">#REF!</definedName>
    <definedName name="BEx1W9RV1JQUGHRFI7EU9J8END50" localSheetId="20"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19" hidden="1">#REF!</definedName>
    <definedName name="BEx1WHKK4EWJNI2ZYDJKG5VN3BOD" localSheetId="4" hidden="1">#REF!</definedName>
    <definedName name="BEx1WHKK4EWJNI2ZYDJKG5VN3BOD" localSheetId="3" hidden="1">#REF!</definedName>
    <definedName name="BEx1WHKK4EWJNI2ZYDJKG5VN3BOD" localSheetId="8" hidden="1">#REF!</definedName>
    <definedName name="BEx1WHKK4EWJNI2ZYDJKG5VN3BOD" localSheetId="7" hidden="1">#REF!</definedName>
    <definedName name="BEx1WHKK4EWJNI2ZYDJKG5VN3BOD" localSheetId="20"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19" hidden="1">#REF!</definedName>
    <definedName name="BEx1XJ1394CX4S34Z4EZIYEQ73N8" localSheetId="4" hidden="1">#REF!</definedName>
    <definedName name="BEx1XJ1394CX4S34Z4EZIYEQ73N8" localSheetId="3" hidden="1">#REF!</definedName>
    <definedName name="BEx1XJ1394CX4S34Z4EZIYEQ73N8" localSheetId="8" hidden="1">#REF!</definedName>
    <definedName name="BEx1XJ1394CX4S34Z4EZIYEQ73N8" localSheetId="7" hidden="1">#REF!</definedName>
    <definedName name="BEx1XJ1394CX4S34Z4EZIYEQ73N8" localSheetId="20"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19" hidden="1">#REF!</definedName>
    <definedName name="BEx1XM0ZHSX4LKVGHKLQT41WT4J7" localSheetId="4" hidden="1">#REF!</definedName>
    <definedName name="BEx1XM0ZHSX4LKVGHKLQT41WT4J7" localSheetId="3" hidden="1">#REF!</definedName>
    <definedName name="BEx1XM0ZHSX4LKVGHKLQT41WT4J7" localSheetId="8" hidden="1">#REF!</definedName>
    <definedName name="BEx1XM0ZHSX4LKVGHKLQT41WT4J7" localSheetId="7" hidden="1">#REF!</definedName>
    <definedName name="BEx1XM0ZHSX4LKVGHKLQT41WT4J7" localSheetId="20"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19" hidden="1">#REF!</definedName>
    <definedName name="BEx1XPMHFJ6EMBC383RB1U9P1Y6O" localSheetId="4" hidden="1">#REF!</definedName>
    <definedName name="BEx1XPMHFJ6EMBC383RB1U9P1Y6O" localSheetId="3" hidden="1">#REF!</definedName>
    <definedName name="BEx1XPMHFJ6EMBC383RB1U9P1Y6O" localSheetId="8" hidden="1">#REF!</definedName>
    <definedName name="BEx1XPMHFJ6EMBC383RB1U9P1Y6O" localSheetId="7" hidden="1">#REF!</definedName>
    <definedName name="BEx1XPMHFJ6EMBC383RB1U9P1Y6O" localSheetId="20"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19" hidden="1">[1]HEADER!#REF!</definedName>
    <definedName name="BEx3ATHHUCGCIRND8KLAREDV3L40" localSheetId="4" hidden="1">[1]HEADER!#REF!</definedName>
    <definedName name="BEx3ATHHUCGCIRND8KLAREDV3L40" localSheetId="3" hidden="1">[1]HEADER!#REF!</definedName>
    <definedName name="BEx3ATHHUCGCIRND8KLAREDV3L40" localSheetId="8" hidden="1">[1]HEADER!#REF!</definedName>
    <definedName name="BEx3ATHHUCGCIRND8KLAREDV3L40" localSheetId="7" hidden="1">[1]HEADER!#REF!</definedName>
    <definedName name="BEx3ATHHUCGCIRND8KLAREDV3L40" localSheetId="20"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3" hidden="1">#REF!</definedName>
    <definedName name="BEx3DHE1CEQ0EUM0NF3VG4L8Y352" localSheetId="8" hidden="1">#REF!</definedName>
    <definedName name="BEx3DHE1CEQ0EUM0NF3VG4L8Y352" localSheetId="7" hidden="1">#REF!</definedName>
    <definedName name="BEx3DHE1CEQ0EUM0NF3VG4L8Y352" localSheetId="20"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19" hidden="1">#REF!</definedName>
    <definedName name="BEx3EYAB2I7N6QDFHR9LIJKXKPR2" localSheetId="4" hidden="1">#REF!</definedName>
    <definedName name="BEx3EYAB2I7N6QDFHR9LIJKXKPR2" localSheetId="3" hidden="1">#REF!</definedName>
    <definedName name="BEx3EYAB2I7N6QDFHR9LIJKXKPR2" localSheetId="8" hidden="1">#REF!</definedName>
    <definedName name="BEx3EYAB2I7N6QDFHR9LIJKXKPR2" localSheetId="7" hidden="1">#REF!</definedName>
    <definedName name="BEx3EYAB2I7N6QDFHR9LIJKXKPR2" localSheetId="20"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19" hidden="1">#REF!</definedName>
    <definedName name="BEx3F6Z7Y33TXV9KZVL5HE4EREHD" localSheetId="4" hidden="1">#REF!</definedName>
    <definedName name="BEx3F6Z7Y33TXV9KZVL5HE4EREHD" localSheetId="3" hidden="1">#REF!</definedName>
    <definedName name="BEx3F6Z7Y33TXV9KZVL5HE4EREHD" localSheetId="8" hidden="1">#REF!</definedName>
    <definedName name="BEx3F6Z7Y33TXV9KZVL5HE4EREHD" localSheetId="7" hidden="1">#REF!</definedName>
    <definedName name="BEx3F6Z7Y33TXV9KZVL5HE4EREHD" localSheetId="20"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19" hidden="1">#REF!</definedName>
    <definedName name="BEx3FYZZKXJZZERKHK5KVPCXV8Z2" localSheetId="4" hidden="1">#REF!</definedName>
    <definedName name="BEx3FYZZKXJZZERKHK5KVPCXV8Z2" localSheetId="3" hidden="1">#REF!</definedName>
    <definedName name="BEx3FYZZKXJZZERKHK5KVPCXV8Z2" localSheetId="8" hidden="1">#REF!</definedName>
    <definedName name="BEx3FYZZKXJZZERKHK5KVPCXV8Z2" localSheetId="7" hidden="1">#REF!</definedName>
    <definedName name="BEx3FYZZKXJZZERKHK5KVPCXV8Z2" localSheetId="20"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19" hidden="1">#REF!</definedName>
    <definedName name="BEx3GJJ6IYBBSCURXRIA3BSCE5N1" localSheetId="4" hidden="1">#REF!</definedName>
    <definedName name="BEx3GJJ6IYBBSCURXRIA3BSCE5N1" localSheetId="3" hidden="1">#REF!</definedName>
    <definedName name="BEx3GJJ6IYBBSCURXRIA3BSCE5N1" localSheetId="8" hidden="1">#REF!</definedName>
    <definedName name="BEx3GJJ6IYBBSCURXRIA3BSCE5N1" localSheetId="7" hidden="1">#REF!</definedName>
    <definedName name="BEx3GJJ6IYBBSCURXRIA3BSCE5N1" localSheetId="20"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19" hidden="1">#REF!</definedName>
    <definedName name="BEx3I7RORXESPXMIDKUURJTFXSAV" localSheetId="4" hidden="1">#REF!</definedName>
    <definedName name="BEx3I7RORXESPXMIDKUURJTFXSAV" localSheetId="3" hidden="1">#REF!</definedName>
    <definedName name="BEx3I7RORXESPXMIDKUURJTFXSAV" localSheetId="8" hidden="1">#REF!</definedName>
    <definedName name="BEx3I7RORXESPXMIDKUURJTFXSAV" localSheetId="7" hidden="1">#REF!</definedName>
    <definedName name="BEx3I7RORXESPXMIDKUURJTFXSAV" localSheetId="20"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4" hidden="1">#REF!</definedName>
    <definedName name="BEx3I9KG327WDNDQJDT6WMRJR837" localSheetId="3" hidden="1">#REF!</definedName>
    <definedName name="BEx3I9KG327WDNDQJDT6WMRJR837" localSheetId="8" hidden="1">#REF!</definedName>
    <definedName name="BEx3I9KG327WDNDQJDT6WMRJR837" localSheetId="7" hidden="1">#REF!</definedName>
    <definedName name="BEx3I9KG327WDNDQJDT6WMRJR837" localSheetId="20"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19" hidden="1">#REF!</definedName>
    <definedName name="BEx3J92XIHJHWBI9NRU822WLQ848" localSheetId="4" hidden="1">#REF!</definedName>
    <definedName name="BEx3J92XIHJHWBI9NRU822WLQ848" localSheetId="3" hidden="1">#REF!</definedName>
    <definedName name="BEx3J92XIHJHWBI9NRU822WLQ848" localSheetId="8" hidden="1">#REF!</definedName>
    <definedName name="BEx3J92XIHJHWBI9NRU822WLQ848" localSheetId="7" hidden="1">#REF!</definedName>
    <definedName name="BEx3J92XIHJHWBI9NRU822WLQ848" localSheetId="20"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19" hidden="1">#REF!</definedName>
    <definedName name="BEx3JKRQMYNU9ORP9UW5CKAI5NKC" localSheetId="4" hidden="1">#REF!</definedName>
    <definedName name="BEx3JKRQMYNU9ORP9UW5CKAI5NKC" localSheetId="3" hidden="1">#REF!</definedName>
    <definedName name="BEx3JKRQMYNU9ORP9UW5CKAI5NKC" localSheetId="8" hidden="1">#REF!</definedName>
    <definedName name="BEx3JKRQMYNU9ORP9UW5CKAI5NKC" localSheetId="7" hidden="1">#REF!</definedName>
    <definedName name="BEx3JKRQMYNU9ORP9UW5CKAI5NKC" localSheetId="20"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19" hidden="1">#REF!</definedName>
    <definedName name="BEx3JL80G3AZGNZH0WT8T6OQ3PXQ" localSheetId="4" hidden="1">#REF!</definedName>
    <definedName name="BEx3JL80G3AZGNZH0WT8T6OQ3PXQ" localSheetId="3" hidden="1">#REF!</definedName>
    <definedName name="BEx3JL80G3AZGNZH0WT8T6OQ3PXQ" localSheetId="8" hidden="1">#REF!</definedName>
    <definedName name="BEx3JL80G3AZGNZH0WT8T6OQ3PXQ" localSheetId="7" hidden="1">#REF!</definedName>
    <definedName name="BEx3JL80G3AZGNZH0WT8T6OQ3PXQ" localSheetId="20"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19" hidden="1">#REF!</definedName>
    <definedName name="BEx3JPF1VX9EQ3WW6Y43S8UX965K" localSheetId="4" hidden="1">#REF!</definedName>
    <definedName name="BEx3JPF1VX9EQ3WW6Y43S8UX965K" localSheetId="3" hidden="1">#REF!</definedName>
    <definedName name="BEx3JPF1VX9EQ3WW6Y43S8UX965K" localSheetId="8" hidden="1">#REF!</definedName>
    <definedName name="BEx3JPF1VX9EQ3WW6Y43S8UX965K" localSheetId="7" hidden="1">#REF!</definedName>
    <definedName name="BEx3JPF1VX9EQ3WW6Y43S8UX965K" localSheetId="20"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19" hidden="1">#REF!</definedName>
    <definedName name="BEx3JZGFSV34NYGIFLMUPO321I52" localSheetId="4" hidden="1">#REF!</definedName>
    <definedName name="BEx3JZGFSV34NYGIFLMUPO321I52" localSheetId="3" hidden="1">#REF!</definedName>
    <definedName name="BEx3JZGFSV34NYGIFLMUPO321I52" localSheetId="8" hidden="1">#REF!</definedName>
    <definedName name="BEx3JZGFSV34NYGIFLMUPO321I52" localSheetId="7" hidden="1">#REF!</definedName>
    <definedName name="BEx3JZGFSV34NYGIFLMUPO321I52" localSheetId="20"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19" hidden="1">#REF!</definedName>
    <definedName name="BEx3JZR6XIEL1LTK3JAQ2QHJZ653" localSheetId="4" hidden="1">#REF!</definedName>
    <definedName name="BEx3JZR6XIEL1LTK3JAQ2QHJZ653" localSheetId="3" hidden="1">#REF!</definedName>
    <definedName name="BEx3JZR6XIEL1LTK3JAQ2QHJZ653" localSheetId="8" hidden="1">#REF!</definedName>
    <definedName name="BEx3JZR6XIEL1LTK3JAQ2QHJZ653" localSheetId="7" hidden="1">#REF!</definedName>
    <definedName name="BEx3JZR6XIEL1LTK3JAQ2QHJZ653" localSheetId="20"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19" hidden="1">#REF!</definedName>
    <definedName name="BEx3KNA4YR3MXLI9IM9P15UAW7MQ" localSheetId="4" hidden="1">#REF!</definedName>
    <definedName name="BEx3KNA4YR3MXLI9IM9P15UAW7MQ" localSheetId="3" hidden="1">#REF!</definedName>
    <definedName name="BEx3KNA4YR3MXLI9IM9P15UAW7MQ" localSheetId="8" hidden="1">#REF!</definedName>
    <definedName name="BEx3KNA4YR3MXLI9IM9P15UAW7MQ" localSheetId="7" hidden="1">#REF!</definedName>
    <definedName name="BEx3KNA4YR3MXLI9IM9P15UAW7MQ" localSheetId="20"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19" hidden="1">#REF!</definedName>
    <definedName name="BEx3KO6H3WRDKXYD37B5379Y0XLC" localSheetId="4" hidden="1">#REF!</definedName>
    <definedName name="BEx3KO6H3WRDKXYD37B5379Y0XLC" localSheetId="3" hidden="1">#REF!</definedName>
    <definedName name="BEx3KO6H3WRDKXYD37B5379Y0XLC" localSheetId="8" hidden="1">#REF!</definedName>
    <definedName name="BEx3KO6H3WRDKXYD37B5379Y0XLC" localSheetId="7" hidden="1">#REF!</definedName>
    <definedName name="BEx3KO6H3WRDKXYD37B5379Y0XLC" localSheetId="20"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19" hidden="1">#REF!</definedName>
    <definedName name="BEx3LJNE53HQCNAYXJXZTS5YSOC7" localSheetId="4" hidden="1">#REF!</definedName>
    <definedName name="BEx3LJNE53HQCNAYXJXZTS5YSOC7" localSheetId="3" hidden="1">#REF!</definedName>
    <definedName name="BEx3LJNE53HQCNAYXJXZTS5YSOC7" localSheetId="8" hidden="1">#REF!</definedName>
    <definedName name="BEx3LJNE53HQCNAYXJXZTS5YSOC7" localSheetId="7" hidden="1">#REF!</definedName>
    <definedName name="BEx3LJNE53HQCNAYXJXZTS5YSOC7" localSheetId="20"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19" hidden="1">#REF!</definedName>
    <definedName name="BEx3LR54HIP45KED74OABARDXXC3" localSheetId="4" hidden="1">#REF!</definedName>
    <definedName name="BEx3LR54HIP45KED74OABARDXXC3" localSheetId="3" hidden="1">#REF!</definedName>
    <definedName name="BEx3LR54HIP45KED74OABARDXXC3" localSheetId="8" hidden="1">#REF!</definedName>
    <definedName name="BEx3LR54HIP45KED74OABARDXXC3" localSheetId="7" hidden="1">#REF!</definedName>
    <definedName name="BEx3LR54HIP45KED74OABARDXXC3" localSheetId="20"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4" hidden="1">#REF!</definedName>
    <definedName name="BEx3MM5ROXPN1RA8O4SRH5CIVI86" localSheetId="3" hidden="1">#REF!</definedName>
    <definedName name="BEx3MM5ROXPN1RA8O4SRH5CIVI86" localSheetId="8" hidden="1">#REF!</definedName>
    <definedName name="BEx3MM5ROXPN1RA8O4SRH5CIVI86" localSheetId="7" hidden="1">#REF!</definedName>
    <definedName name="BEx3MM5ROXPN1RA8O4SRH5CIVI86" localSheetId="20"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19" hidden="1">#REF!</definedName>
    <definedName name="BEx3MYWG911V0YMT73OFHD748CEV" localSheetId="4" hidden="1">#REF!</definedName>
    <definedName name="BEx3MYWG911V0YMT73OFHD748CEV" localSheetId="3" hidden="1">#REF!</definedName>
    <definedName name="BEx3MYWG911V0YMT73OFHD748CEV" localSheetId="8" hidden="1">#REF!</definedName>
    <definedName name="BEx3MYWG911V0YMT73OFHD748CEV" localSheetId="7" hidden="1">#REF!</definedName>
    <definedName name="BEx3MYWG911V0YMT73OFHD748CEV" localSheetId="20"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19" hidden="1">#REF!</definedName>
    <definedName name="BEx3NFDQJ1UG1SOMDJP1TMQUI1WY" localSheetId="4" hidden="1">#REF!</definedName>
    <definedName name="BEx3NFDQJ1UG1SOMDJP1TMQUI1WY" localSheetId="3" hidden="1">#REF!</definedName>
    <definedName name="BEx3NFDQJ1UG1SOMDJP1TMQUI1WY" localSheetId="8" hidden="1">#REF!</definedName>
    <definedName name="BEx3NFDQJ1UG1SOMDJP1TMQUI1WY" localSheetId="7" hidden="1">#REF!</definedName>
    <definedName name="BEx3NFDQJ1UG1SOMDJP1TMQUI1WY" localSheetId="20"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19" hidden="1">#REF!</definedName>
    <definedName name="BEx3NHH8CN35OXMD80N7V10NC97W" localSheetId="4" hidden="1">#REF!</definedName>
    <definedName name="BEx3NHH8CN35OXMD80N7V10NC97W" localSheetId="3" hidden="1">#REF!</definedName>
    <definedName name="BEx3NHH8CN35OXMD80N7V10NC97W" localSheetId="8" hidden="1">#REF!</definedName>
    <definedName name="BEx3NHH8CN35OXMD80N7V10NC97W" localSheetId="7" hidden="1">#REF!</definedName>
    <definedName name="BEx3NHH8CN35OXMD80N7V10NC97W" localSheetId="20"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19" hidden="1">#REF!</definedName>
    <definedName name="BEx3OHFYXXT8O8BZECGO4G67T5KV" localSheetId="4" hidden="1">#REF!</definedName>
    <definedName name="BEx3OHFYXXT8O8BZECGO4G67T5KV" localSheetId="3" hidden="1">#REF!</definedName>
    <definedName name="BEx3OHFYXXT8O8BZECGO4G67T5KV" localSheetId="8" hidden="1">#REF!</definedName>
    <definedName name="BEx3OHFYXXT8O8BZECGO4G67T5KV" localSheetId="7" hidden="1">#REF!</definedName>
    <definedName name="BEx3OHFYXXT8O8BZECGO4G67T5KV" localSheetId="20"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19" hidden="1">#REF!</definedName>
    <definedName name="BEx3OTVP3JBTBAPUS9RJMIIOJBHB" localSheetId="4" hidden="1">#REF!</definedName>
    <definedName name="BEx3OTVP3JBTBAPUS9RJMIIOJBHB" localSheetId="3" hidden="1">#REF!</definedName>
    <definedName name="BEx3OTVP3JBTBAPUS9RJMIIOJBHB" localSheetId="8" hidden="1">#REF!</definedName>
    <definedName name="BEx3OTVP3JBTBAPUS9RJMIIOJBHB" localSheetId="7" hidden="1">#REF!</definedName>
    <definedName name="BEx3OTVP3JBTBAPUS9RJMIIOJBHB" localSheetId="20"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19" hidden="1">#REF!</definedName>
    <definedName name="BEx3OWKRCQ64AMBOB45C7OZOIL99" localSheetId="4" hidden="1">#REF!</definedName>
    <definedName name="BEx3OWKRCQ64AMBOB45C7OZOIL99" localSheetId="3" hidden="1">#REF!</definedName>
    <definedName name="BEx3OWKRCQ64AMBOB45C7OZOIL99" localSheetId="8" hidden="1">#REF!</definedName>
    <definedName name="BEx3OWKRCQ64AMBOB45C7OZOIL99" localSheetId="7" hidden="1">#REF!</definedName>
    <definedName name="BEx3OWKRCQ64AMBOB45C7OZOIL99" localSheetId="20"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19" hidden="1">#REF!</definedName>
    <definedName name="BEx3Q58GA3E2VZFYARH5P3P8STJ3" localSheetId="4" hidden="1">#REF!</definedName>
    <definedName name="BEx3Q58GA3E2VZFYARH5P3P8STJ3" localSheetId="3" hidden="1">#REF!</definedName>
    <definedName name="BEx3Q58GA3E2VZFYARH5P3P8STJ3" localSheetId="8" hidden="1">#REF!</definedName>
    <definedName name="BEx3Q58GA3E2VZFYARH5P3P8STJ3" localSheetId="7" hidden="1">#REF!</definedName>
    <definedName name="BEx3Q58GA3E2VZFYARH5P3P8STJ3" localSheetId="20"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19" hidden="1">[1]HEADER!#REF!</definedName>
    <definedName name="BEx3QB2RILYEXIROLAFCWQMOJXMN" localSheetId="4" hidden="1">[1]HEADER!#REF!</definedName>
    <definedName name="BEx3QB2RILYEXIROLAFCWQMOJXMN" localSheetId="3" hidden="1">[1]HEADER!#REF!</definedName>
    <definedName name="BEx3QB2RILYEXIROLAFCWQMOJXMN" localSheetId="8" hidden="1">[1]HEADER!#REF!</definedName>
    <definedName name="BEx3QB2RILYEXIROLAFCWQMOJXMN" localSheetId="7" hidden="1">[1]HEADER!#REF!</definedName>
    <definedName name="BEx3QB2RILYEXIROLAFCWQMOJXMN" localSheetId="20"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19" hidden="1">[1]HEADER!#REF!</definedName>
    <definedName name="BEx3RIJ9LXPXWNF4BFBFA4ILG6AY" localSheetId="4" hidden="1">[1]HEADER!#REF!</definedName>
    <definedName name="BEx3RIJ9LXPXWNF4BFBFA4ILG6AY" localSheetId="3" hidden="1">[1]HEADER!#REF!</definedName>
    <definedName name="BEx3RIJ9LXPXWNF4BFBFA4ILG6AY" localSheetId="8" hidden="1">[1]HEADER!#REF!</definedName>
    <definedName name="BEx3RIJ9LXPXWNF4BFBFA4ILG6AY" localSheetId="7" hidden="1">[1]HEADER!#REF!</definedName>
    <definedName name="BEx3RIJ9LXPXWNF4BFBFA4ILG6AY" localSheetId="20"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3" hidden="1">#REF!</definedName>
    <definedName name="BEx3RZRLU0ALXJEMHH4AUF6XFENE" localSheetId="8" hidden="1">#REF!</definedName>
    <definedName name="BEx3RZRLU0ALXJEMHH4AUF6XFENE" localSheetId="7" hidden="1">#REF!</definedName>
    <definedName name="BEx3RZRLU0ALXJEMHH4AUF6XFENE" localSheetId="20"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19" hidden="1">#REF!</definedName>
    <definedName name="BEx3T0BXISY2B5ITPCUSXFK8Z2T0" localSheetId="4" hidden="1">#REF!</definedName>
    <definedName name="BEx3T0BXISY2B5ITPCUSXFK8Z2T0" localSheetId="3" hidden="1">#REF!</definedName>
    <definedName name="BEx3T0BXISY2B5ITPCUSXFK8Z2T0" localSheetId="8" hidden="1">#REF!</definedName>
    <definedName name="BEx3T0BXISY2B5ITPCUSXFK8Z2T0" localSheetId="7" hidden="1">#REF!</definedName>
    <definedName name="BEx3T0BXISY2B5ITPCUSXFK8Z2T0" localSheetId="20"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19" hidden="1">#REF!</definedName>
    <definedName name="BEx3T0H8MRQCYUG4XJPAPPP1ALFR" localSheetId="4" hidden="1">#REF!</definedName>
    <definedName name="BEx3T0H8MRQCYUG4XJPAPPP1ALFR" localSheetId="3" hidden="1">#REF!</definedName>
    <definedName name="BEx3T0H8MRQCYUG4XJPAPPP1ALFR" localSheetId="8" hidden="1">#REF!</definedName>
    <definedName name="BEx3T0H8MRQCYUG4XJPAPPP1ALFR" localSheetId="7" hidden="1">#REF!</definedName>
    <definedName name="BEx3T0H8MRQCYUG4XJPAPPP1ALFR" localSheetId="20"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19" hidden="1">[1]HEADER!#REF!</definedName>
    <definedName name="BEx3T3XEKJ0I8634YNR6MPN3OBQL" localSheetId="4" hidden="1">[1]HEADER!#REF!</definedName>
    <definedName name="BEx3T3XEKJ0I8634YNR6MPN3OBQL" localSheetId="3" hidden="1">[1]HEADER!#REF!</definedName>
    <definedName name="BEx3T3XEKJ0I8634YNR6MPN3OBQL" localSheetId="8" hidden="1">[1]HEADER!#REF!</definedName>
    <definedName name="BEx3T3XEKJ0I8634YNR6MPN3OBQL" localSheetId="7" hidden="1">[1]HEADER!#REF!</definedName>
    <definedName name="BEx3T3XEKJ0I8634YNR6MPN3OBQL" localSheetId="20"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3" hidden="1">#REF!</definedName>
    <definedName name="BEx3TN998DP2QT7Y11HQ294YGUM6" localSheetId="8" hidden="1">#REF!</definedName>
    <definedName name="BEx3TN998DP2QT7Y11HQ294YGUM6" localSheetId="7" hidden="1">#REF!</definedName>
    <definedName name="BEx3TN998DP2QT7Y11HQ294YGUM6" localSheetId="20"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19" hidden="1">#REF!</definedName>
    <definedName name="BEx57SA75AY5JB247DBW1TQSKLZ9" localSheetId="4" hidden="1">#REF!</definedName>
    <definedName name="BEx57SA75AY5JB247DBW1TQSKLZ9" localSheetId="3" hidden="1">#REF!</definedName>
    <definedName name="BEx57SA75AY5JB247DBW1TQSKLZ9" localSheetId="8" hidden="1">#REF!</definedName>
    <definedName name="BEx57SA75AY5JB247DBW1TQSKLZ9" localSheetId="7" hidden="1">#REF!</definedName>
    <definedName name="BEx57SA75AY5JB247DBW1TQSKLZ9" localSheetId="20"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19" hidden="1">#REF!</definedName>
    <definedName name="BEx5862HDRKK9A5W951ZPLYGKI4J" localSheetId="4" hidden="1">#REF!</definedName>
    <definedName name="BEx5862HDRKK9A5W951ZPLYGKI4J" localSheetId="3" hidden="1">#REF!</definedName>
    <definedName name="BEx5862HDRKK9A5W951ZPLYGKI4J" localSheetId="8" hidden="1">#REF!</definedName>
    <definedName name="BEx5862HDRKK9A5W951ZPLYGKI4J" localSheetId="7" hidden="1">#REF!</definedName>
    <definedName name="BEx5862HDRKK9A5W951ZPLYGKI4J" localSheetId="20"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19" hidden="1">#REF!</definedName>
    <definedName name="BEx5AB8S2ZYXI52R896Z9U1669M1" localSheetId="4" hidden="1">#REF!</definedName>
    <definedName name="BEx5AB8S2ZYXI52R896Z9U1669M1" localSheetId="3" hidden="1">#REF!</definedName>
    <definedName name="BEx5AB8S2ZYXI52R896Z9U1669M1" localSheetId="8" hidden="1">#REF!</definedName>
    <definedName name="BEx5AB8S2ZYXI52R896Z9U1669M1" localSheetId="7" hidden="1">#REF!</definedName>
    <definedName name="BEx5AB8S2ZYXI52R896Z9U1669M1" localSheetId="20"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19" hidden="1">#REF!</definedName>
    <definedName name="BEx5AGHHEZYG9FF0SY884LUQIFFT" localSheetId="4" hidden="1">#REF!</definedName>
    <definedName name="BEx5AGHHEZYG9FF0SY884LUQIFFT" localSheetId="3" hidden="1">#REF!</definedName>
    <definedName name="BEx5AGHHEZYG9FF0SY884LUQIFFT" localSheetId="8" hidden="1">#REF!</definedName>
    <definedName name="BEx5AGHHEZYG9FF0SY884LUQIFFT" localSheetId="7" hidden="1">#REF!</definedName>
    <definedName name="BEx5AGHHEZYG9FF0SY884LUQIFFT" localSheetId="20"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19" hidden="1">#REF!</definedName>
    <definedName name="BEx5C7KO889DNC9OX2RFJT8X97OC" localSheetId="4" hidden="1">#REF!</definedName>
    <definedName name="BEx5C7KO889DNC9OX2RFJT8X97OC" localSheetId="3" hidden="1">#REF!</definedName>
    <definedName name="BEx5C7KO889DNC9OX2RFJT8X97OC" localSheetId="8" hidden="1">#REF!</definedName>
    <definedName name="BEx5C7KO889DNC9OX2RFJT8X97OC" localSheetId="7" hidden="1">#REF!</definedName>
    <definedName name="BEx5C7KO889DNC9OX2RFJT8X97OC" localSheetId="20"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19" hidden="1">#REF!</definedName>
    <definedName name="BEx5D6N1N8R3N5P6KF3KQCG36HE5" localSheetId="4" hidden="1">#REF!</definedName>
    <definedName name="BEx5D6N1N8R3N5P6KF3KQCG36HE5" localSheetId="3" hidden="1">#REF!</definedName>
    <definedName name="BEx5D6N1N8R3N5P6KF3KQCG36HE5" localSheetId="8" hidden="1">#REF!</definedName>
    <definedName name="BEx5D6N1N8R3N5P6KF3KQCG36HE5" localSheetId="7" hidden="1">#REF!</definedName>
    <definedName name="BEx5D6N1N8R3N5P6KF3KQCG36HE5" localSheetId="20"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19" hidden="1">#REF!</definedName>
    <definedName name="BEx5DCHCU9JR9EVSNYZ48ATUI5WX" localSheetId="4" hidden="1">#REF!</definedName>
    <definedName name="BEx5DCHCU9JR9EVSNYZ48ATUI5WX" localSheetId="3" hidden="1">#REF!</definedName>
    <definedName name="BEx5DCHCU9JR9EVSNYZ48ATUI5WX" localSheetId="8" hidden="1">#REF!</definedName>
    <definedName name="BEx5DCHCU9JR9EVSNYZ48ATUI5WX" localSheetId="7" hidden="1">#REF!</definedName>
    <definedName name="BEx5DCHCU9JR9EVSNYZ48ATUI5WX" localSheetId="20"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19" hidden="1">#REF!</definedName>
    <definedName name="BEx5DFMPS5X96RJDOCJY23G0L5T4" localSheetId="4" hidden="1">#REF!</definedName>
    <definedName name="BEx5DFMPS5X96RJDOCJY23G0L5T4" localSheetId="3" hidden="1">#REF!</definedName>
    <definedName name="BEx5DFMPS5X96RJDOCJY23G0L5T4" localSheetId="8" hidden="1">#REF!</definedName>
    <definedName name="BEx5DFMPS5X96RJDOCJY23G0L5T4" localSheetId="7" hidden="1">#REF!</definedName>
    <definedName name="BEx5DFMPS5X96RJDOCJY23G0L5T4" localSheetId="20"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19" hidden="1">#REF!</definedName>
    <definedName name="BEx5DYYLHKHCNBKMYSP0TUJ1QSJQ" localSheetId="4" hidden="1">#REF!</definedName>
    <definedName name="BEx5DYYLHKHCNBKMYSP0TUJ1QSJQ" localSheetId="3" hidden="1">#REF!</definedName>
    <definedName name="BEx5DYYLHKHCNBKMYSP0TUJ1QSJQ" localSheetId="8" hidden="1">#REF!</definedName>
    <definedName name="BEx5DYYLHKHCNBKMYSP0TUJ1QSJQ" localSheetId="7" hidden="1">#REF!</definedName>
    <definedName name="BEx5DYYLHKHCNBKMYSP0TUJ1QSJQ" localSheetId="20"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19" hidden="1">#REF!</definedName>
    <definedName name="BEx5EB8X1QMUK8A3RJA0NR2IFEF8" localSheetId="4" hidden="1">#REF!</definedName>
    <definedName name="BEx5EB8X1QMUK8A3RJA0NR2IFEF8" localSheetId="3" hidden="1">#REF!</definedName>
    <definedName name="BEx5EB8X1QMUK8A3RJA0NR2IFEF8" localSheetId="8" hidden="1">#REF!</definedName>
    <definedName name="BEx5EB8X1QMUK8A3RJA0NR2IFEF8" localSheetId="7" hidden="1">#REF!</definedName>
    <definedName name="BEx5EB8X1QMUK8A3RJA0NR2IFEF8" localSheetId="20"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19" hidden="1">#REF!</definedName>
    <definedName name="BEx5EOA86ZTLBOBQ6O0SRXWP9S7C" localSheetId="4" hidden="1">#REF!</definedName>
    <definedName name="BEx5EOA86ZTLBOBQ6O0SRXWP9S7C" localSheetId="3" hidden="1">#REF!</definedName>
    <definedName name="BEx5EOA86ZTLBOBQ6O0SRXWP9S7C" localSheetId="8" hidden="1">#REF!</definedName>
    <definedName name="BEx5EOA86ZTLBOBQ6O0SRXWP9S7C" localSheetId="7" hidden="1">#REF!</definedName>
    <definedName name="BEx5EOA86ZTLBOBQ6O0SRXWP9S7C" localSheetId="20"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19" hidden="1">#REF!</definedName>
    <definedName name="BEx5EYMIRHIZXOWMET7JJ918MHW4" localSheetId="4" hidden="1">#REF!</definedName>
    <definedName name="BEx5EYMIRHIZXOWMET7JJ918MHW4" localSheetId="3" hidden="1">#REF!</definedName>
    <definedName name="BEx5EYMIRHIZXOWMET7JJ918MHW4" localSheetId="8" hidden="1">#REF!</definedName>
    <definedName name="BEx5EYMIRHIZXOWMET7JJ918MHW4" localSheetId="7" hidden="1">#REF!</definedName>
    <definedName name="BEx5EYMIRHIZXOWMET7JJ918MHW4" localSheetId="20"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19" hidden="1">#REF!</definedName>
    <definedName name="BEx5F1BNSJ89ROV8TQB9SLLMELUX" localSheetId="4" hidden="1">#REF!</definedName>
    <definedName name="BEx5F1BNSJ89ROV8TQB9SLLMELUX" localSheetId="3" hidden="1">#REF!</definedName>
    <definedName name="BEx5F1BNSJ89ROV8TQB9SLLMELUX" localSheetId="8" hidden="1">#REF!</definedName>
    <definedName name="BEx5F1BNSJ89ROV8TQB9SLLMELUX" localSheetId="7" hidden="1">#REF!</definedName>
    <definedName name="BEx5F1BNSJ89ROV8TQB9SLLMELUX" localSheetId="20"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19" hidden="1">#REF!</definedName>
    <definedName name="BEx5F5D7Z3AZ3S9IXH1FODWIBR68" localSheetId="4" hidden="1">#REF!</definedName>
    <definedName name="BEx5F5D7Z3AZ3S9IXH1FODWIBR68" localSheetId="3" hidden="1">#REF!</definedName>
    <definedName name="BEx5F5D7Z3AZ3S9IXH1FODWIBR68" localSheetId="8" hidden="1">#REF!</definedName>
    <definedName name="BEx5F5D7Z3AZ3S9IXH1FODWIBR68" localSheetId="7" hidden="1">#REF!</definedName>
    <definedName name="BEx5F5D7Z3AZ3S9IXH1FODWIBR68" localSheetId="20"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19" hidden="1">#REF!</definedName>
    <definedName name="BEx5FLEEMZW7NUQC8NSY6T2A2Z59" localSheetId="4" hidden="1">#REF!</definedName>
    <definedName name="BEx5FLEEMZW7NUQC8NSY6T2A2Z59" localSheetId="3" hidden="1">#REF!</definedName>
    <definedName name="BEx5FLEEMZW7NUQC8NSY6T2A2Z59" localSheetId="8" hidden="1">#REF!</definedName>
    <definedName name="BEx5FLEEMZW7NUQC8NSY6T2A2Z59" localSheetId="7" hidden="1">#REF!</definedName>
    <definedName name="BEx5FLEEMZW7NUQC8NSY6T2A2Z59" localSheetId="20"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19" hidden="1">#REF!</definedName>
    <definedName name="BEx5FSW64TA7L06BOFLVWW013BY4" localSheetId="4" hidden="1">#REF!</definedName>
    <definedName name="BEx5FSW64TA7L06BOFLVWW013BY4" localSheetId="3" hidden="1">#REF!</definedName>
    <definedName name="BEx5FSW64TA7L06BOFLVWW013BY4" localSheetId="8" hidden="1">#REF!</definedName>
    <definedName name="BEx5FSW64TA7L06BOFLVWW013BY4" localSheetId="7" hidden="1">#REF!</definedName>
    <definedName name="BEx5FSW64TA7L06BOFLVWW013BY4" localSheetId="20"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19" hidden="1">#REF!</definedName>
    <definedName name="BEx5GTR9OPOVBQ4J2HOD0SU5KWXY" localSheetId="4" hidden="1">#REF!</definedName>
    <definedName name="BEx5GTR9OPOVBQ4J2HOD0SU5KWXY" localSheetId="3" hidden="1">#REF!</definedName>
    <definedName name="BEx5GTR9OPOVBQ4J2HOD0SU5KWXY" localSheetId="8" hidden="1">#REF!</definedName>
    <definedName name="BEx5GTR9OPOVBQ4J2HOD0SU5KWXY" localSheetId="7" hidden="1">#REF!</definedName>
    <definedName name="BEx5GTR9OPOVBQ4J2HOD0SU5KWXY" localSheetId="20"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19" hidden="1">#REF!</definedName>
    <definedName name="BEx5I35TILQTCIK986SSI06XGPYY" localSheetId="4" hidden="1">#REF!</definedName>
    <definedName name="BEx5I35TILQTCIK986SSI06XGPYY" localSheetId="3" hidden="1">#REF!</definedName>
    <definedName name="BEx5I35TILQTCIK986SSI06XGPYY" localSheetId="8" hidden="1">#REF!</definedName>
    <definedName name="BEx5I35TILQTCIK986SSI06XGPYY" localSheetId="7" hidden="1">#REF!</definedName>
    <definedName name="BEx5I35TILQTCIK986SSI06XGPYY" localSheetId="20"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19" hidden="1">#REF!</definedName>
    <definedName name="BEx5J8TK6J2UGBW37HI2SCFI4O2E" localSheetId="4" hidden="1">#REF!</definedName>
    <definedName name="BEx5J8TK6J2UGBW37HI2SCFI4O2E" localSheetId="3" hidden="1">#REF!</definedName>
    <definedName name="BEx5J8TK6J2UGBW37HI2SCFI4O2E" localSheetId="8" hidden="1">#REF!</definedName>
    <definedName name="BEx5J8TK6J2UGBW37HI2SCFI4O2E" localSheetId="7" hidden="1">#REF!</definedName>
    <definedName name="BEx5J8TK6J2UGBW37HI2SCFI4O2E" localSheetId="20"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19" hidden="1">#REF!</definedName>
    <definedName name="BEx5JB2F8WF84L5FQ69JISMHNTVK" localSheetId="4" hidden="1">#REF!</definedName>
    <definedName name="BEx5JB2F8WF84L5FQ69JISMHNTVK" localSheetId="3" hidden="1">#REF!</definedName>
    <definedName name="BEx5JB2F8WF84L5FQ69JISMHNTVK" localSheetId="8" hidden="1">#REF!</definedName>
    <definedName name="BEx5JB2F8WF84L5FQ69JISMHNTVK" localSheetId="7" hidden="1">#REF!</definedName>
    <definedName name="BEx5JB2F8WF84L5FQ69JISMHNTVK" localSheetId="20"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19" hidden="1">#REF!</definedName>
    <definedName name="BEx5KOYSUSMPMB5VLEMHY0ANORN8" localSheetId="4" hidden="1">#REF!</definedName>
    <definedName name="BEx5KOYSUSMPMB5VLEMHY0ANORN8" localSheetId="3" hidden="1">#REF!</definedName>
    <definedName name="BEx5KOYSUSMPMB5VLEMHY0ANORN8" localSheetId="8" hidden="1">#REF!</definedName>
    <definedName name="BEx5KOYSUSMPMB5VLEMHY0ANORN8" localSheetId="7" hidden="1">#REF!</definedName>
    <definedName name="BEx5KOYSUSMPMB5VLEMHY0ANORN8" localSheetId="20"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19" hidden="1">#REF!</definedName>
    <definedName name="BEx5L4JWTG16ALFDQDG17M6J4C0F" localSheetId="4" hidden="1">#REF!</definedName>
    <definedName name="BEx5L4JWTG16ALFDQDG17M6J4C0F" localSheetId="3" hidden="1">#REF!</definedName>
    <definedName name="BEx5L4JWTG16ALFDQDG17M6J4C0F" localSheetId="8" hidden="1">#REF!</definedName>
    <definedName name="BEx5L4JWTG16ALFDQDG17M6J4C0F" localSheetId="7" hidden="1">#REF!</definedName>
    <definedName name="BEx5L4JWTG16ALFDQDG17M6J4C0F" localSheetId="20"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19" hidden="1">#REF!</definedName>
    <definedName name="BEx5N4BWM2LYG4WNE87UGZ9BH1I5" localSheetId="4" hidden="1">#REF!</definedName>
    <definedName name="BEx5N4BWM2LYG4WNE87UGZ9BH1I5" localSheetId="3" hidden="1">#REF!</definedName>
    <definedName name="BEx5N4BWM2LYG4WNE87UGZ9BH1I5" localSheetId="8" hidden="1">#REF!</definedName>
    <definedName name="BEx5N4BWM2LYG4WNE87UGZ9BH1I5" localSheetId="7" hidden="1">#REF!</definedName>
    <definedName name="BEx5N4BWM2LYG4WNE87UGZ9BH1I5" localSheetId="20"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19" hidden="1">#REF!</definedName>
    <definedName name="BEx5NRK15YJIY23N8U2MFMYSEQA7" localSheetId="4" hidden="1">#REF!</definedName>
    <definedName name="BEx5NRK15YJIY23N8U2MFMYSEQA7" localSheetId="3" hidden="1">#REF!</definedName>
    <definedName name="BEx5NRK15YJIY23N8U2MFMYSEQA7" localSheetId="8" hidden="1">#REF!</definedName>
    <definedName name="BEx5NRK15YJIY23N8U2MFMYSEQA7" localSheetId="7" hidden="1">#REF!</definedName>
    <definedName name="BEx5NRK15YJIY23N8U2MFMYSEQA7" localSheetId="20"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19" hidden="1">#REF!</definedName>
    <definedName name="BEx5OR7ZRGHEZGRPE2M6L03SBJPM" localSheetId="4" hidden="1">#REF!</definedName>
    <definedName name="BEx5OR7ZRGHEZGRPE2M6L03SBJPM" localSheetId="3" hidden="1">#REF!</definedName>
    <definedName name="BEx5OR7ZRGHEZGRPE2M6L03SBJPM" localSheetId="8" hidden="1">#REF!</definedName>
    <definedName name="BEx5OR7ZRGHEZGRPE2M6L03SBJPM" localSheetId="7" hidden="1">#REF!</definedName>
    <definedName name="BEx5OR7ZRGHEZGRPE2M6L03SBJPM" localSheetId="20"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19" hidden="1">#REF!</definedName>
    <definedName name="BEx5P91WJTN8QGJ866QZ3F1M6SNA" localSheetId="4" hidden="1">#REF!</definedName>
    <definedName name="BEx5P91WJTN8QGJ866QZ3F1M6SNA" localSheetId="3" hidden="1">#REF!</definedName>
    <definedName name="BEx5P91WJTN8QGJ866QZ3F1M6SNA" localSheetId="8" hidden="1">#REF!</definedName>
    <definedName name="BEx5P91WJTN8QGJ866QZ3F1M6SNA" localSheetId="7" hidden="1">#REF!</definedName>
    <definedName name="BEx5P91WJTN8QGJ866QZ3F1M6SNA" localSheetId="20"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19" hidden="1">#REF!</definedName>
    <definedName name="BEx5PB5F014M1BTQWCPT2UOXBXRT" localSheetId="4" hidden="1">#REF!</definedName>
    <definedName name="BEx5PB5F014M1BTQWCPT2UOXBXRT" localSheetId="3" hidden="1">#REF!</definedName>
    <definedName name="BEx5PB5F014M1BTQWCPT2UOXBXRT" localSheetId="8" hidden="1">#REF!</definedName>
    <definedName name="BEx5PB5F014M1BTQWCPT2UOXBXRT" localSheetId="7" hidden="1">#REF!</definedName>
    <definedName name="BEx5PB5F014M1BTQWCPT2UOXBXRT" localSheetId="20"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19" hidden="1">#REF!</definedName>
    <definedName name="BEx5PV309UV13TA0A7SGNBYR9K15" localSheetId="4" hidden="1">#REF!</definedName>
    <definedName name="BEx5PV309UV13TA0A7SGNBYR9K15" localSheetId="3" hidden="1">#REF!</definedName>
    <definedName name="BEx5PV309UV13TA0A7SGNBYR9K15" localSheetId="8" hidden="1">#REF!</definedName>
    <definedName name="BEx5PV309UV13TA0A7SGNBYR9K15" localSheetId="7" hidden="1">#REF!</definedName>
    <definedName name="BEx5PV309UV13TA0A7SGNBYR9K15" localSheetId="20"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19" hidden="1">#REF!</definedName>
    <definedName name="BEx5RG6CWHJK87HMTGHQ3BLB32WJ" localSheetId="4" hidden="1">#REF!</definedName>
    <definedName name="BEx5RG6CWHJK87HMTGHQ3BLB32WJ" localSheetId="3" hidden="1">#REF!</definedName>
    <definedName name="BEx5RG6CWHJK87HMTGHQ3BLB32WJ" localSheetId="8" hidden="1">#REF!</definedName>
    <definedName name="BEx5RG6CWHJK87HMTGHQ3BLB32WJ" localSheetId="7" hidden="1">#REF!</definedName>
    <definedName name="BEx5RG6CWHJK87HMTGHQ3BLB32WJ" localSheetId="20"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19" hidden="1">[1]HEADER!#REF!</definedName>
    <definedName name="BEx73MBHXPGN5MLC2IC6RCMRLO6D" localSheetId="4" hidden="1">[1]HEADER!#REF!</definedName>
    <definedName name="BEx73MBHXPGN5MLC2IC6RCMRLO6D" localSheetId="3" hidden="1">[1]HEADER!#REF!</definedName>
    <definedName name="BEx73MBHXPGN5MLC2IC6RCMRLO6D" localSheetId="8" hidden="1">[1]HEADER!#REF!</definedName>
    <definedName name="BEx73MBHXPGN5MLC2IC6RCMRLO6D" localSheetId="7" hidden="1">[1]HEADER!#REF!</definedName>
    <definedName name="BEx73MBHXPGN5MLC2IC6RCMRLO6D" localSheetId="20"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3" hidden="1">#REF!</definedName>
    <definedName name="BEx75262ODJ8IEZ310LOI4HCAZ6D" localSheetId="8" hidden="1">#REF!</definedName>
    <definedName name="BEx75262ODJ8IEZ310LOI4HCAZ6D" localSheetId="7" hidden="1">#REF!</definedName>
    <definedName name="BEx75262ODJ8IEZ310LOI4HCAZ6D" localSheetId="20"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19" hidden="1">#REF!</definedName>
    <definedName name="BEx77TTJYNS6TPSI75BIWH4M7S4Y" localSheetId="4" hidden="1">#REF!</definedName>
    <definedName name="BEx77TTJYNS6TPSI75BIWH4M7S4Y" localSheetId="3" hidden="1">#REF!</definedName>
    <definedName name="BEx77TTJYNS6TPSI75BIWH4M7S4Y" localSheetId="8" hidden="1">#REF!</definedName>
    <definedName name="BEx77TTJYNS6TPSI75BIWH4M7S4Y" localSheetId="7" hidden="1">#REF!</definedName>
    <definedName name="BEx77TTJYNS6TPSI75BIWH4M7S4Y" localSheetId="20"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19" hidden="1">#REF!</definedName>
    <definedName name="BEx77UV9C664UJ5IVC1UIHNHFGVF" localSheetId="4" hidden="1">#REF!</definedName>
    <definedName name="BEx77UV9C664UJ5IVC1UIHNHFGVF" localSheetId="3" hidden="1">#REF!</definedName>
    <definedName name="BEx77UV9C664UJ5IVC1UIHNHFGVF" localSheetId="8" hidden="1">#REF!</definedName>
    <definedName name="BEx77UV9C664UJ5IVC1UIHNHFGVF" localSheetId="7" hidden="1">#REF!</definedName>
    <definedName name="BEx77UV9C664UJ5IVC1UIHNHFGVF" localSheetId="20"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19" hidden="1">#REF!</definedName>
    <definedName name="BEx7809FXG0OGVTGRHA9W8KVZDX9" localSheetId="4" hidden="1">#REF!</definedName>
    <definedName name="BEx7809FXG0OGVTGRHA9W8KVZDX9" localSheetId="3" hidden="1">#REF!</definedName>
    <definedName name="BEx7809FXG0OGVTGRHA9W8KVZDX9" localSheetId="8" hidden="1">#REF!</definedName>
    <definedName name="BEx7809FXG0OGVTGRHA9W8KVZDX9" localSheetId="7" hidden="1">#REF!</definedName>
    <definedName name="BEx7809FXG0OGVTGRHA9W8KVZDX9" localSheetId="20"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19" hidden="1">#REF!</definedName>
    <definedName name="BEx781M34BS66TJ0X6Q45BD61CR3" localSheetId="4" hidden="1">#REF!</definedName>
    <definedName name="BEx781M34BS66TJ0X6Q45BD61CR3" localSheetId="3" hidden="1">#REF!</definedName>
    <definedName name="BEx781M34BS66TJ0X6Q45BD61CR3" localSheetId="8" hidden="1">#REF!</definedName>
    <definedName name="BEx781M34BS66TJ0X6Q45BD61CR3" localSheetId="7" hidden="1">#REF!</definedName>
    <definedName name="BEx781M34BS66TJ0X6Q45BD61CR3" localSheetId="20"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19" hidden="1">#REF!</definedName>
    <definedName name="BEx79I23NWSY7O39JF9L6HV2AA69" localSheetId="4" hidden="1">#REF!</definedName>
    <definedName name="BEx79I23NWSY7O39JF9L6HV2AA69" localSheetId="3" hidden="1">#REF!</definedName>
    <definedName name="BEx79I23NWSY7O39JF9L6HV2AA69" localSheetId="8" hidden="1">#REF!</definedName>
    <definedName name="BEx79I23NWSY7O39JF9L6HV2AA69" localSheetId="7" hidden="1">#REF!</definedName>
    <definedName name="BEx79I23NWSY7O39JF9L6HV2AA69" localSheetId="20"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19" hidden="1">#REF!</definedName>
    <definedName name="BEx79P3LD0VU95LB75HZDOBD728T" localSheetId="4" hidden="1">#REF!</definedName>
    <definedName name="BEx79P3LD0VU95LB75HZDOBD728T" localSheetId="3" hidden="1">#REF!</definedName>
    <definedName name="BEx79P3LD0VU95LB75HZDOBD728T" localSheetId="8" hidden="1">#REF!</definedName>
    <definedName name="BEx79P3LD0VU95LB75HZDOBD728T" localSheetId="7" hidden="1">#REF!</definedName>
    <definedName name="BEx79P3LD0VU95LB75HZDOBD728T" localSheetId="20"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19" hidden="1">#REF!</definedName>
    <definedName name="BEx7ADODDE6JWHZJTXMZ1B4O4SBT" localSheetId="4" hidden="1">#REF!</definedName>
    <definedName name="BEx7ADODDE6JWHZJTXMZ1B4O4SBT" localSheetId="3" hidden="1">#REF!</definedName>
    <definedName name="BEx7ADODDE6JWHZJTXMZ1B4O4SBT" localSheetId="8" hidden="1">#REF!</definedName>
    <definedName name="BEx7ADODDE6JWHZJTXMZ1B4O4SBT" localSheetId="7" hidden="1">#REF!</definedName>
    <definedName name="BEx7ADODDE6JWHZJTXMZ1B4O4SBT" localSheetId="20"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19" hidden="1">#REF!</definedName>
    <definedName name="BEx7AY21FW2F1MCM9KPLOWB6SCHP" localSheetId="4" hidden="1">#REF!</definedName>
    <definedName name="BEx7AY21FW2F1MCM9KPLOWB6SCHP" localSheetId="3" hidden="1">#REF!</definedName>
    <definedName name="BEx7AY21FW2F1MCM9KPLOWB6SCHP" localSheetId="8" hidden="1">#REF!</definedName>
    <definedName name="BEx7AY21FW2F1MCM9KPLOWB6SCHP" localSheetId="7" hidden="1">#REF!</definedName>
    <definedName name="BEx7AY21FW2F1MCM9KPLOWB6SCHP" localSheetId="20"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19" hidden="1">#REF!</definedName>
    <definedName name="BEx7DOCWEVFL33G21XPYE8OHDYH1" localSheetId="4" hidden="1">#REF!</definedName>
    <definedName name="BEx7DOCWEVFL33G21XPYE8OHDYH1" localSheetId="3" hidden="1">#REF!</definedName>
    <definedName name="BEx7DOCWEVFL33G21XPYE8OHDYH1" localSheetId="8" hidden="1">#REF!</definedName>
    <definedName name="BEx7DOCWEVFL33G21XPYE8OHDYH1" localSheetId="7" hidden="1">#REF!</definedName>
    <definedName name="BEx7DOCWEVFL33G21XPYE8OHDYH1" localSheetId="20"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19" hidden="1">#REF!</definedName>
    <definedName name="BEx7EF15SEK92OSBPPT39TW3ETOH" localSheetId="4" hidden="1">#REF!</definedName>
    <definedName name="BEx7EF15SEK92OSBPPT39TW3ETOH" localSheetId="3" hidden="1">#REF!</definedName>
    <definedName name="BEx7EF15SEK92OSBPPT39TW3ETOH" localSheetId="8" hidden="1">#REF!</definedName>
    <definedName name="BEx7EF15SEK92OSBPPT39TW3ETOH" localSheetId="7" hidden="1">#REF!</definedName>
    <definedName name="BEx7EF15SEK92OSBPPT39TW3ETOH" localSheetId="20"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19" hidden="1">#REF!</definedName>
    <definedName name="BEx7EMDFZVNG0CI6XDF0XLVN2YYP" localSheetId="4" hidden="1">#REF!</definedName>
    <definedName name="BEx7EMDFZVNG0CI6XDF0XLVN2YYP" localSheetId="3" hidden="1">#REF!</definedName>
    <definedName name="BEx7EMDFZVNG0CI6XDF0XLVN2YYP" localSheetId="8" hidden="1">#REF!</definedName>
    <definedName name="BEx7EMDFZVNG0CI6XDF0XLVN2YYP" localSheetId="7" hidden="1">#REF!</definedName>
    <definedName name="BEx7EMDFZVNG0CI6XDF0XLVN2YYP" localSheetId="20"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19" hidden="1">#REF!</definedName>
    <definedName name="BEx7F7CQJ5U6TAAGWPCKW7OEOF7H" localSheetId="4" hidden="1">#REF!</definedName>
    <definedName name="BEx7F7CQJ5U6TAAGWPCKW7OEOF7H" localSheetId="3" hidden="1">#REF!</definedName>
    <definedName name="BEx7F7CQJ5U6TAAGWPCKW7OEOF7H" localSheetId="8" hidden="1">#REF!</definedName>
    <definedName name="BEx7F7CQJ5U6TAAGWPCKW7OEOF7H" localSheetId="7" hidden="1">#REF!</definedName>
    <definedName name="BEx7F7CQJ5U6TAAGWPCKW7OEOF7H" localSheetId="20"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4" hidden="1">#REF!</definedName>
    <definedName name="BEx7FFG1WY5GYJ9JALQV9LYA0IO4" localSheetId="3" hidden="1">#REF!</definedName>
    <definedName name="BEx7FFG1WY5GYJ9JALQV9LYA0IO4" localSheetId="8" hidden="1">#REF!</definedName>
    <definedName name="BEx7FFG1WY5GYJ9JALQV9LYA0IO4" localSheetId="7" hidden="1">#REF!</definedName>
    <definedName name="BEx7FFG1WY5GYJ9JALQV9LYA0IO4" localSheetId="20"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19" hidden="1">#REF!</definedName>
    <definedName name="BEx7FYMJY7MDGMDXB1ZJVW35MQG1" localSheetId="4" hidden="1">#REF!</definedName>
    <definedName name="BEx7FYMJY7MDGMDXB1ZJVW35MQG1" localSheetId="3" hidden="1">#REF!</definedName>
    <definedName name="BEx7FYMJY7MDGMDXB1ZJVW35MQG1" localSheetId="8" hidden="1">#REF!</definedName>
    <definedName name="BEx7FYMJY7MDGMDXB1ZJVW35MQG1" localSheetId="7" hidden="1">#REF!</definedName>
    <definedName name="BEx7FYMJY7MDGMDXB1ZJVW35MQG1" localSheetId="20"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19" hidden="1">#REF!</definedName>
    <definedName name="BEx7FZTQB6JFDFCIA7I3ITZLZ77G" localSheetId="4" hidden="1">#REF!</definedName>
    <definedName name="BEx7FZTQB6JFDFCIA7I3ITZLZ77G" localSheetId="3" hidden="1">#REF!</definedName>
    <definedName name="BEx7FZTQB6JFDFCIA7I3ITZLZ77G" localSheetId="8" hidden="1">#REF!</definedName>
    <definedName name="BEx7FZTQB6JFDFCIA7I3ITZLZ77G" localSheetId="7" hidden="1">#REF!</definedName>
    <definedName name="BEx7FZTQB6JFDFCIA7I3ITZLZ77G" localSheetId="20"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19" hidden="1">#REF!</definedName>
    <definedName name="BEx7HITIHHI9ODLIPYQ2U39LHC6T" localSheetId="4" hidden="1">#REF!</definedName>
    <definedName name="BEx7HITIHHI9ODLIPYQ2U39LHC6T" localSheetId="3" hidden="1">#REF!</definedName>
    <definedName name="BEx7HITIHHI9ODLIPYQ2U39LHC6T" localSheetId="8" hidden="1">#REF!</definedName>
    <definedName name="BEx7HITIHHI9ODLIPYQ2U39LHC6T" localSheetId="7" hidden="1">#REF!</definedName>
    <definedName name="BEx7HITIHHI9ODLIPYQ2U39LHC6T" localSheetId="20"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19" hidden="1">#REF!</definedName>
    <definedName name="BEx7IGU383JMFSA3XVEJUTU1M92K" localSheetId="4" hidden="1">#REF!</definedName>
    <definedName name="BEx7IGU383JMFSA3XVEJUTU1M92K" localSheetId="3" hidden="1">#REF!</definedName>
    <definedName name="BEx7IGU383JMFSA3XVEJUTU1M92K" localSheetId="8" hidden="1">#REF!</definedName>
    <definedName name="BEx7IGU383JMFSA3XVEJUTU1M92K" localSheetId="7" hidden="1">#REF!</definedName>
    <definedName name="BEx7IGU383JMFSA3XVEJUTU1M92K" localSheetId="20"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19" hidden="1">#REF!</definedName>
    <definedName name="BEx7II6K98UXG6IS9TQ0INENDJ0N" localSheetId="4" hidden="1">#REF!</definedName>
    <definedName name="BEx7II6K98UXG6IS9TQ0INENDJ0N" localSheetId="3" hidden="1">#REF!</definedName>
    <definedName name="BEx7II6K98UXG6IS9TQ0INENDJ0N" localSheetId="8" hidden="1">#REF!</definedName>
    <definedName name="BEx7II6K98UXG6IS9TQ0INENDJ0N" localSheetId="7" hidden="1">#REF!</definedName>
    <definedName name="BEx7II6K98UXG6IS9TQ0INENDJ0N" localSheetId="20"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19" hidden="1">#REF!</definedName>
    <definedName name="BEx7J7YHLVXCHSFWTFZOCPX4XEOU" localSheetId="4" hidden="1">#REF!</definedName>
    <definedName name="BEx7J7YHLVXCHSFWTFZOCPX4XEOU" localSheetId="3" hidden="1">#REF!</definedName>
    <definedName name="BEx7J7YHLVXCHSFWTFZOCPX4XEOU" localSheetId="8" hidden="1">#REF!</definedName>
    <definedName name="BEx7J7YHLVXCHSFWTFZOCPX4XEOU" localSheetId="7" hidden="1">#REF!</definedName>
    <definedName name="BEx7J7YHLVXCHSFWTFZOCPX4XEOU" localSheetId="20"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19" hidden="1">#REF!</definedName>
    <definedName name="BEx7JSMYMYM6O48S30VZU7G7IU8T" localSheetId="4" hidden="1">#REF!</definedName>
    <definedName name="BEx7JSMYMYM6O48S30VZU7G7IU8T" localSheetId="3" hidden="1">#REF!</definedName>
    <definedName name="BEx7JSMYMYM6O48S30VZU7G7IU8T" localSheetId="8" hidden="1">#REF!</definedName>
    <definedName name="BEx7JSMYMYM6O48S30VZU7G7IU8T" localSheetId="7" hidden="1">#REF!</definedName>
    <definedName name="BEx7JSMYMYM6O48S30VZU7G7IU8T" localSheetId="20"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19" hidden="1">[1]HEADER!#REF!</definedName>
    <definedName name="BEx7KKYHXVDNTR0VZKUAIUQCSOP9" localSheetId="4" hidden="1">[1]HEADER!#REF!</definedName>
    <definedName name="BEx7KKYHXVDNTR0VZKUAIUQCSOP9" localSheetId="3" hidden="1">[1]HEADER!#REF!</definedName>
    <definedName name="BEx7KKYHXVDNTR0VZKUAIUQCSOP9" localSheetId="8" hidden="1">[1]HEADER!#REF!</definedName>
    <definedName name="BEx7KKYHXVDNTR0VZKUAIUQCSOP9" localSheetId="7" hidden="1">[1]HEADER!#REF!</definedName>
    <definedName name="BEx7KKYHXVDNTR0VZKUAIUQCSOP9" localSheetId="20"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3" hidden="1">#REF!</definedName>
    <definedName name="BEx7LBXKYXZWP7OFD145UNSUD0CC" localSheetId="8" hidden="1">#REF!</definedName>
    <definedName name="BEx7LBXKYXZWP7OFD145UNSUD0CC" localSheetId="7" hidden="1">#REF!</definedName>
    <definedName name="BEx7LBXKYXZWP7OFD145UNSUD0CC" localSheetId="20"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19" hidden="1">#REF!</definedName>
    <definedName name="BEx7MA8WPQ1G26NDP55TSRVR22I5" localSheetId="4" hidden="1">#REF!</definedName>
    <definedName name="BEx7MA8WPQ1G26NDP55TSRVR22I5" localSheetId="3" hidden="1">#REF!</definedName>
    <definedName name="BEx7MA8WPQ1G26NDP55TSRVR22I5" localSheetId="8" hidden="1">#REF!</definedName>
    <definedName name="BEx7MA8WPQ1G26NDP55TSRVR22I5" localSheetId="7" hidden="1">#REF!</definedName>
    <definedName name="BEx7MA8WPQ1G26NDP55TSRVR22I5" localSheetId="20"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19" hidden="1">#REF!</definedName>
    <definedName name="BEx7MA8WWC60O1OG19F9S4VZQIUM" localSheetId="4" hidden="1">#REF!</definedName>
    <definedName name="BEx7MA8WWC60O1OG19F9S4VZQIUM" localSheetId="3" hidden="1">#REF!</definedName>
    <definedName name="BEx7MA8WWC60O1OG19F9S4VZQIUM" localSheetId="8" hidden="1">#REF!</definedName>
    <definedName name="BEx7MA8WWC60O1OG19F9S4VZQIUM" localSheetId="7" hidden="1">#REF!</definedName>
    <definedName name="BEx7MA8WWC60O1OG19F9S4VZQIUM" localSheetId="20"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19" hidden="1">#REF!</definedName>
    <definedName name="BEx7MBQUS90XM01HG3QP9VSB45JM" localSheetId="4" hidden="1">#REF!</definedName>
    <definedName name="BEx7MBQUS90XM01HG3QP9VSB45JM" localSheetId="3" hidden="1">#REF!</definedName>
    <definedName name="BEx7MBQUS90XM01HG3QP9VSB45JM" localSheetId="8" hidden="1">#REF!</definedName>
    <definedName name="BEx7MBQUS90XM01HG3QP9VSB45JM" localSheetId="7" hidden="1">#REF!</definedName>
    <definedName name="BEx7MBQUS90XM01HG3QP9VSB45JM" localSheetId="20"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19" hidden="1">#REF!</definedName>
    <definedName name="BEx7MM8GRDLF6ZFX6M14CPSOWVPK" localSheetId="4" hidden="1">#REF!</definedName>
    <definedName name="BEx7MM8GRDLF6ZFX6M14CPSOWVPK" localSheetId="3" hidden="1">#REF!</definedName>
    <definedName name="BEx7MM8GRDLF6ZFX6M14CPSOWVPK" localSheetId="8" hidden="1">#REF!</definedName>
    <definedName name="BEx7MM8GRDLF6ZFX6M14CPSOWVPK" localSheetId="7" hidden="1">#REF!</definedName>
    <definedName name="BEx7MM8GRDLF6ZFX6M14CPSOWVPK" localSheetId="20"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19" hidden="1">#REF!</definedName>
    <definedName name="BEx906Q8UE7ZQX141CKE7F6E3QRP" localSheetId="4" hidden="1">#REF!</definedName>
    <definedName name="BEx906Q8UE7ZQX141CKE7F6E3QRP" localSheetId="3" hidden="1">#REF!</definedName>
    <definedName name="BEx906Q8UE7ZQX141CKE7F6E3QRP" localSheetId="8" hidden="1">#REF!</definedName>
    <definedName name="BEx906Q8UE7ZQX141CKE7F6E3QRP" localSheetId="7" hidden="1">#REF!</definedName>
    <definedName name="BEx906Q8UE7ZQX141CKE7F6E3QRP" localSheetId="20"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19" hidden="1">#REF!</definedName>
    <definedName name="BEx92AK0EY4R6RRG324WTHF2QFU8" localSheetId="4" hidden="1">#REF!</definedName>
    <definedName name="BEx92AK0EY4R6RRG324WTHF2QFU8" localSheetId="3" hidden="1">#REF!</definedName>
    <definedName name="BEx92AK0EY4R6RRG324WTHF2QFU8" localSheetId="8" hidden="1">#REF!</definedName>
    <definedName name="BEx92AK0EY4R6RRG324WTHF2QFU8" localSheetId="7" hidden="1">#REF!</definedName>
    <definedName name="BEx92AK0EY4R6RRG324WTHF2QFU8" localSheetId="20"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19" hidden="1">#REF!</definedName>
    <definedName name="BEx92CNKI9BA08E5SP34O6JG0JT9" localSheetId="4" hidden="1">#REF!</definedName>
    <definedName name="BEx92CNKI9BA08E5SP34O6JG0JT9" localSheetId="3" hidden="1">#REF!</definedName>
    <definedName name="BEx92CNKI9BA08E5SP34O6JG0JT9" localSheetId="8" hidden="1">#REF!</definedName>
    <definedName name="BEx92CNKI9BA08E5SP34O6JG0JT9" localSheetId="7" hidden="1">#REF!</definedName>
    <definedName name="BEx92CNKI9BA08E5SP34O6JG0JT9" localSheetId="20"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19" hidden="1">#REF!</definedName>
    <definedName name="BEx92PUAJ86STQCU33LZ05E5NA4J" localSheetId="4" hidden="1">#REF!</definedName>
    <definedName name="BEx92PUAJ86STQCU33LZ05E5NA4J" localSheetId="3" hidden="1">#REF!</definedName>
    <definedName name="BEx92PUAJ86STQCU33LZ05E5NA4J" localSheetId="8" hidden="1">#REF!</definedName>
    <definedName name="BEx92PUAJ86STQCU33LZ05E5NA4J" localSheetId="7" hidden="1">#REF!</definedName>
    <definedName name="BEx92PUAJ86STQCU33LZ05E5NA4J" localSheetId="20"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19" hidden="1">#REF!</definedName>
    <definedName name="BEx92WVSOCD3RLUNZBF8M8X7OISC" localSheetId="4" hidden="1">#REF!</definedName>
    <definedName name="BEx92WVSOCD3RLUNZBF8M8X7OISC" localSheetId="3" hidden="1">#REF!</definedName>
    <definedName name="BEx92WVSOCD3RLUNZBF8M8X7OISC" localSheetId="8" hidden="1">#REF!</definedName>
    <definedName name="BEx92WVSOCD3RLUNZBF8M8X7OISC" localSheetId="7" hidden="1">#REF!</definedName>
    <definedName name="BEx92WVSOCD3RLUNZBF8M8X7OISC" localSheetId="20"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19" hidden="1">#REF!</definedName>
    <definedName name="BEx94KDG7EPUMXXPEYA4O6T2OZL7" localSheetId="4" hidden="1">#REF!</definedName>
    <definedName name="BEx94KDG7EPUMXXPEYA4O6T2OZL7" localSheetId="3" hidden="1">#REF!</definedName>
    <definedName name="BEx94KDG7EPUMXXPEYA4O6T2OZL7" localSheetId="8" hidden="1">#REF!</definedName>
    <definedName name="BEx94KDG7EPUMXXPEYA4O6T2OZL7" localSheetId="7" hidden="1">#REF!</definedName>
    <definedName name="BEx94KDG7EPUMXXPEYA4O6T2OZL7" localSheetId="20"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19" hidden="1">#REF!</definedName>
    <definedName name="BEx9563MH34JSHPOSLRMY9J2PZY8" localSheetId="4" hidden="1">#REF!</definedName>
    <definedName name="BEx9563MH34JSHPOSLRMY9J2PZY8" localSheetId="3" hidden="1">#REF!</definedName>
    <definedName name="BEx9563MH34JSHPOSLRMY9J2PZY8" localSheetId="8" hidden="1">#REF!</definedName>
    <definedName name="BEx9563MH34JSHPOSLRMY9J2PZY8" localSheetId="7" hidden="1">#REF!</definedName>
    <definedName name="BEx9563MH34JSHPOSLRMY9J2PZY8" localSheetId="20"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19" hidden="1">#REF!</definedName>
    <definedName name="BEx96B0CB2RWVNNIHCRB1YAXSR18" localSheetId="4" hidden="1">#REF!</definedName>
    <definedName name="BEx96B0CB2RWVNNIHCRB1YAXSR18" localSheetId="3" hidden="1">#REF!</definedName>
    <definedName name="BEx96B0CB2RWVNNIHCRB1YAXSR18" localSheetId="8" hidden="1">#REF!</definedName>
    <definedName name="BEx96B0CB2RWVNNIHCRB1YAXSR18" localSheetId="7" hidden="1">#REF!</definedName>
    <definedName name="BEx96B0CB2RWVNNIHCRB1YAXSR18" localSheetId="20"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19" hidden="1">#REF!</definedName>
    <definedName name="BEx96HWH7U8Z8BT0X9P12QBSLDOT" localSheetId="4" hidden="1">#REF!</definedName>
    <definedName name="BEx96HWH7U8Z8BT0X9P12QBSLDOT" localSheetId="3" hidden="1">#REF!</definedName>
    <definedName name="BEx96HWH7U8Z8BT0X9P12QBSLDOT" localSheetId="8" hidden="1">#REF!</definedName>
    <definedName name="BEx96HWH7U8Z8BT0X9P12QBSLDOT" localSheetId="7" hidden="1">#REF!</definedName>
    <definedName name="BEx96HWH7U8Z8BT0X9P12QBSLDOT" localSheetId="20"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19" hidden="1">#REF!</definedName>
    <definedName name="BEx96II22L7OXVQ4X5X1NZ61YJLA" localSheetId="4" hidden="1">#REF!</definedName>
    <definedName name="BEx96II22L7OXVQ4X5X1NZ61YJLA" localSheetId="3" hidden="1">#REF!</definedName>
    <definedName name="BEx96II22L7OXVQ4X5X1NZ61YJLA" localSheetId="8" hidden="1">#REF!</definedName>
    <definedName name="BEx96II22L7OXVQ4X5X1NZ61YJLA" localSheetId="7" hidden="1">#REF!</definedName>
    <definedName name="BEx96II22L7OXVQ4X5X1NZ61YJLA" localSheetId="20"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19" hidden="1">#REF!</definedName>
    <definedName name="BEx96RSI9NN39KBJDHZFN2TZRFUU" localSheetId="4" hidden="1">#REF!</definedName>
    <definedName name="BEx96RSI9NN39KBJDHZFN2TZRFUU" localSheetId="3" hidden="1">#REF!</definedName>
    <definedName name="BEx96RSI9NN39KBJDHZFN2TZRFUU" localSheetId="8" hidden="1">#REF!</definedName>
    <definedName name="BEx96RSI9NN39KBJDHZFN2TZRFUU" localSheetId="7" hidden="1">#REF!</definedName>
    <definedName name="BEx96RSI9NN39KBJDHZFN2TZRFUU" localSheetId="20"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19" hidden="1">#REF!</definedName>
    <definedName name="BEx976BXCAH2LW8HXFE1L0IFKRTV" localSheetId="4" hidden="1">#REF!</definedName>
    <definedName name="BEx976BXCAH2LW8HXFE1L0IFKRTV" localSheetId="3" hidden="1">#REF!</definedName>
    <definedName name="BEx976BXCAH2LW8HXFE1L0IFKRTV" localSheetId="8" hidden="1">#REF!</definedName>
    <definedName name="BEx976BXCAH2LW8HXFE1L0IFKRTV" localSheetId="7" hidden="1">#REF!</definedName>
    <definedName name="BEx976BXCAH2LW8HXFE1L0IFKRTV" localSheetId="20"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19" hidden="1">#REF!</definedName>
    <definedName name="BEx9811STXRX2VI9PP7XGDK699WC" localSheetId="4" hidden="1">#REF!</definedName>
    <definedName name="BEx9811STXRX2VI9PP7XGDK699WC" localSheetId="3" hidden="1">#REF!</definedName>
    <definedName name="BEx9811STXRX2VI9PP7XGDK699WC" localSheetId="8" hidden="1">#REF!</definedName>
    <definedName name="BEx9811STXRX2VI9PP7XGDK699WC" localSheetId="7" hidden="1">#REF!</definedName>
    <definedName name="BEx9811STXRX2VI9PP7XGDK699WC" localSheetId="20"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19" hidden="1">#REF!</definedName>
    <definedName name="BEx985OYX81U979Z46PJQ4F0DJIQ" localSheetId="4" hidden="1">#REF!</definedName>
    <definedName name="BEx985OYX81U979Z46PJQ4F0DJIQ" localSheetId="3" hidden="1">#REF!</definedName>
    <definedName name="BEx985OYX81U979Z46PJQ4F0DJIQ" localSheetId="8" hidden="1">#REF!</definedName>
    <definedName name="BEx985OYX81U979Z46PJQ4F0DJIQ" localSheetId="7" hidden="1">#REF!</definedName>
    <definedName name="BEx985OYX81U979Z46PJQ4F0DJIQ" localSheetId="20"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19" hidden="1">#REF!</definedName>
    <definedName name="BEx9AIIFFPTQKKLOQY3SA0D51FZV" localSheetId="4" hidden="1">#REF!</definedName>
    <definedName name="BEx9AIIFFPTQKKLOQY3SA0D51FZV" localSheetId="3" hidden="1">#REF!</definedName>
    <definedName name="BEx9AIIFFPTQKKLOQY3SA0D51FZV" localSheetId="8" hidden="1">#REF!</definedName>
    <definedName name="BEx9AIIFFPTQKKLOQY3SA0D51FZV" localSheetId="7" hidden="1">#REF!</definedName>
    <definedName name="BEx9AIIFFPTQKKLOQY3SA0D51FZV" localSheetId="20"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19" hidden="1">#REF!</definedName>
    <definedName name="BEx9AYOW6W1RCJB9C4J8RXWSJRWM" localSheetId="4" hidden="1">#REF!</definedName>
    <definedName name="BEx9AYOW6W1RCJB9C4J8RXWSJRWM" localSheetId="3" hidden="1">#REF!</definedName>
    <definedName name="BEx9AYOW6W1RCJB9C4J8RXWSJRWM" localSheetId="8" hidden="1">#REF!</definedName>
    <definedName name="BEx9AYOW6W1RCJB9C4J8RXWSJRWM" localSheetId="7" hidden="1">#REF!</definedName>
    <definedName name="BEx9AYOW6W1RCJB9C4J8RXWSJRWM" localSheetId="20"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19" hidden="1">#REF!</definedName>
    <definedName name="BEx9DJ5FHKGQGZ9Q3AUR445WZPKR" localSheetId="4" hidden="1">#REF!</definedName>
    <definedName name="BEx9DJ5FHKGQGZ9Q3AUR445WZPKR" localSheetId="3" hidden="1">#REF!</definedName>
    <definedName name="BEx9DJ5FHKGQGZ9Q3AUR445WZPKR" localSheetId="8" hidden="1">#REF!</definedName>
    <definedName name="BEx9DJ5FHKGQGZ9Q3AUR445WZPKR" localSheetId="7" hidden="1">#REF!</definedName>
    <definedName name="BEx9DJ5FHKGQGZ9Q3AUR445WZPKR" localSheetId="20"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19" hidden="1">#REF!</definedName>
    <definedName name="BEx9DJQZ74XAFXOJCRDWUCV7BXBD" localSheetId="4" hidden="1">#REF!</definedName>
    <definedName name="BEx9DJQZ74XAFXOJCRDWUCV7BXBD" localSheetId="3" hidden="1">#REF!</definedName>
    <definedName name="BEx9DJQZ74XAFXOJCRDWUCV7BXBD" localSheetId="8" hidden="1">#REF!</definedName>
    <definedName name="BEx9DJQZ74XAFXOJCRDWUCV7BXBD" localSheetId="7" hidden="1">#REF!</definedName>
    <definedName name="BEx9DJQZ74XAFXOJCRDWUCV7BXBD" localSheetId="20"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19" hidden="1">#REF!</definedName>
    <definedName name="BEx9E1KWMBZY7DZ2W81Y28KREC8K" localSheetId="4" hidden="1">#REF!</definedName>
    <definedName name="BEx9E1KWMBZY7DZ2W81Y28KREC8K" localSheetId="3" hidden="1">#REF!</definedName>
    <definedName name="BEx9E1KWMBZY7DZ2W81Y28KREC8K" localSheetId="8" hidden="1">#REF!</definedName>
    <definedName name="BEx9E1KWMBZY7DZ2W81Y28KREC8K" localSheetId="7" hidden="1">#REF!</definedName>
    <definedName name="BEx9E1KWMBZY7DZ2W81Y28KREC8K" localSheetId="20"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19" hidden="1">[1]HEADER!#REF!</definedName>
    <definedName name="BEx9EDPXWEPLE7S1KH5K8GGFZKC0" localSheetId="4" hidden="1">[1]HEADER!#REF!</definedName>
    <definedName name="BEx9EDPXWEPLE7S1KH5K8GGFZKC0" localSheetId="3" hidden="1">[1]HEADER!#REF!</definedName>
    <definedName name="BEx9EDPXWEPLE7S1KH5K8GGFZKC0" localSheetId="8" hidden="1">[1]HEADER!#REF!</definedName>
    <definedName name="BEx9EDPXWEPLE7S1KH5K8GGFZKC0" localSheetId="7" hidden="1">[1]HEADER!#REF!</definedName>
    <definedName name="BEx9EDPXWEPLE7S1KH5K8GGFZKC0" localSheetId="20"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3" hidden="1">#REF!</definedName>
    <definedName name="BEx9EGV6CYG6ZG9E7TMR9RZYSGH1" localSheetId="8" hidden="1">#REF!</definedName>
    <definedName name="BEx9EGV6CYG6ZG9E7TMR9RZYSGH1" localSheetId="7" hidden="1">#REF!</definedName>
    <definedName name="BEx9EGV6CYG6ZG9E7TMR9RZYSGH1" localSheetId="20"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19" hidden="1">#REF!</definedName>
    <definedName name="BEx9EIIL3MUQBD4ZYG7W1J3C5R3P" localSheetId="4" hidden="1">#REF!</definedName>
    <definedName name="BEx9EIIL3MUQBD4ZYG7W1J3C5R3P" localSheetId="3" hidden="1">#REF!</definedName>
    <definedName name="BEx9EIIL3MUQBD4ZYG7W1J3C5R3P" localSheetId="8" hidden="1">#REF!</definedName>
    <definedName name="BEx9EIIL3MUQBD4ZYG7W1J3C5R3P" localSheetId="7" hidden="1">#REF!</definedName>
    <definedName name="BEx9EIIL3MUQBD4ZYG7W1J3C5R3P" localSheetId="20"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19" hidden="1">#REF!</definedName>
    <definedName name="BEx9FKVIU1R1D6J2Q36IQCU8DCEX" localSheetId="4" hidden="1">#REF!</definedName>
    <definedName name="BEx9FKVIU1R1D6J2Q36IQCU8DCEX" localSheetId="3" hidden="1">#REF!</definedName>
    <definedName name="BEx9FKVIU1R1D6J2Q36IQCU8DCEX" localSheetId="8" hidden="1">#REF!</definedName>
    <definedName name="BEx9FKVIU1R1D6J2Q36IQCU8DCEX" localSheetId="7" hidden="1">#REF!</definedName>
    <definedName name="BEx9FKVIU1R1D6J2Q36IQCU8DCEX" localSheetId="20"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19" hidden="1">#REF!</definedName>
    <definedName name="BEx9GHOWIATRBTAFYZCDVDOJPG3X" localSheetId="4" hidden="1">#REF!</definedName>
    <definedName name="BEx9GHOWIATRBTAFYZCDVDOJPG3X" localSheetId="3" hidden="1">#REF!</definedName>
    <definedName name="BEx9GHOWIATRBTAFYZCDVDOJPG3X" localSheetId="8" hidden="1">#REF!</definedName>
    <definedName name="BEx9GHOWIATRBTAFYZCDVDOJPG3X" localSheetId="7" hidden="1">#REF!</definedName>
    <definedName name="BEx9GHOWIATRBTAFYZCDVDOJPG3X" localSheetId="20"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19" hidden="1">#REF!</definedName>
    <definedName name="BEx9GJXW8UK9GOBZPQJGA4FL0M2O" localSheetId="4" hidden="1">#REF!</definedName>
    <definedName name="BEx9GJXW8UK9GOBZPQJGA4FL0M2O" localSheetId="3" hidden="1">#REF!</definedName>
    <definedName name="BEx9GJXW8UK9GOBZPQJGA4FL0M2O" localSheetId="8" hidden="1">#REF!</definedName>
    <definedName name="BEx9GJXW8UK9GOBZPQJGA4FL0M2O" localSheetId="7" hidden="1">#REF!</definedName>
    <definedName name="BEx9GJXW8UK9GOBZPQJGA4FL0M2O" localSheetId="20"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19" hidden="1">#REF!</definedName>
    <definedName name="BEx9HKT139HM6SWSHO6XVRFA9D25" localSheetId="4" hidden="1">#REF!</definedName>
    <definedName name="BEx9HKT139HM6SWSHO6XVRFA9D25" localSheetId="3" hidden="1">#REF!</definedName>
    <definedName name="BEx9HKT139HM6SWSHO6XVRFA9D25" localSheetId="8" hidden="1">#REF!</definedName>
    <definedName name="BEx9HKT139HM6SWSHO6XVRFA9D25" localSheetId="7" hidden="1">#REF!</definedName>
    <definedName name="BEx9HKT139HM6SWSHO6XVRFA9D25" localSheetId="20"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19" hidden="1">#REF!</definedName>
    <definedName name="BEx9HU3BPAK91G2PCXDFTVS39TF6" localSheetId="4" hidden="1">#REF!</definedName>
    <definedName name="BEx9HU3BPAK91G2PCXDFTVS39TF6" localSheetId="3" hidden="1">#REF!</definedName>
    <definedName name="BEx9HU3BPAK91G2PCXDFTVS39TF6" localSheetId="8" hidden="1">#REF!</definedName>
    <definedName name="BEx9HU3BPAK91G2PCXDFTVS39TF6" localSheetId="7" hidden="1">#REF!</definedName>
    <definedName name="BEx9HU3BPAK91G2PCXDFTVS39TF6" localSheetId="20"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19" hidden="1">#REF!</definedName>
    <definedName name="BEx9I0U78LVEHO0MPOB5U4RHMUBV" localSheetId="4" hidden="1">#REF!</definedName>
    <definedName name="BEx9I0U78LVEHO0MPOB5U4RHMUBV" localSheetId="3" hidden="1">#REF!</definedName>
    <definedName name="BEx9I0U78LVEHO0MPOB5U4RHMUBV" localSheetId="8" hidden="1">#REF!</definedName>
    <definedName name="BEx9I0U78LVEHO0MPOB5U4RHMUBV" localSheetId="7" hidden="1">#REF!</definedName>
    <definedName name="BEx9I0U78LVEHO0MPOB5U4RHMUBV" localSheetId="20"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19" hidden="1">#REF!</definedName>
    <definedName name="BEx9I2MX3GRNC957J8FMHNWP04Q5" localSheetId="4" hidden="1">#REF!</definedName>
    <definedName name="BEx9I2MX3GRNC957J8FMHNWP04Q5" localSheetId="3" hidden="1">#REF!</definedName>
    <definedName name="BEx9I2MX3GRNC957J8FMHNWP04Q5" localSheetId="8" hidden="1">#REF!</definedName>
    <definedName name="BEx9I2MX3GRNC957J8FMHNWP04Q5" localSheetId="7" hidden="1">#REF!</definedName>
    <definedName name="BEx9I2MX3GRNC957J8FMHNWP04Q5" localSheetId="20"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19" hidden="1">#REF!</definedName>
    <definedName name="BEx9IPV0JNXRW2B881C8WBY5U1KI" localSheetId="4" hidden="1">#REF!</definedName>
    <definedName name="BEx9IPV0JNXRW2B881C8WBY5U1KI" localSheetId="3" hidden="1">#REF!</definedName>
    <definedName name="BEx9IPV0JNXRW2B881C8WBY5U1KI" localSheetId="8" hidden="1">#REF!</definedName>
    <definedName name="BEx9IPV0JNXRW2B881C8WBY5U1KI" localSheetId="7" hidden="1">#REF!</definedName>
    <definedName name="BEx9IPV0JNXRW2B881C8WBY5U1KI" localSheetId="20"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19" hidden="1">#REF!</definedName>
    <definedName name="BExAVL1638ABE13R5SQH026SK9EX" localSheetId="4" hidden="1">#REF!</definedName>
    <definedName name="BExAVL1638ABE13R5SQH026SK9EX" localSheetId="3" hidden="1">#REF!</definedName>
    <definedName name="BExAVL1638ABE13R5SQH026SK9EX" localSheetId="8" hidden="1">#REF!</definedName>
    <definedName name="BExAVL1638ABE13R5SQH026SK9EX" localSheetId="7" hidden="1">#REF!</definedName>
    <definedName name="BExAVL1638ABE13R5SQH026SK9EX" localSheetId="20"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19" hidden="1">#REF!</definedName>
    <definedName name="BExAW1IMBQBTU0E5J2TQQI2B79VY" localSheetId="4" hidden="1">#REF!</definedName>
    <definedName name="BExAW1IMBQBTU0E5J2TQQI2B79VY" localSheetId="3" hidden="1">#REF!</definedName>
    <definedName name="BExAW1IMBQBTU0E5J2TQQI2B79VY" localSheetId="8" hidden="1">#REF!</definedName>
    <definedName name="BExAW1IMBQBTU0E5J2TQQI2B79VY" localSheetId="7" hidden="1">#REF!</definedName>
    <definedName name="BExAW1IMBQBTU0E5J2TQQI2B79VY" localSheetId="20"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19" hidden="1">#REF!</definedName>
    <definedName name="BExAXD0OJP1HKJKJ5K01GDQ5ZNUN" localSheetId="4" hidden="1">#REF!</definedName>
    <definedName name="BExAXD0OJP1HKJKJ5K01GDQ5ZNUN" localSheetId="3" hidden="1">#REF!</definedName>
    <definedName name="BExAXD0OJP1HKJKJ5K01GDQ5ZNUN" localSheetId="8" hidden="1">#REF!</definedName>
    <definedName name="BExAXD0OJP1HKJKJ5K01GDQ5ZNUN" localSheetId="7" hidden="1">#REF!</definedName>
    <definedName name="BExAXD0OJP1HKJKJ5K01GDQ5ZNUN" localSheetId="20"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19" hidden="1">#REF!</definedName>
    <definedName name="BExAY9JGYSISL3L87W3W7QBQCYOH" localSheetId="4" hidden="1">#REF!</definedName>
    <definedName name="BExAY9JGYSISL3L87W3W7QBQCYOH" localSheetId="3" hidden="1">#REF!</definedName>
    <definedName name="BExAY9JGYSISL3L87W3W7QBQCYOH" localSheetId="8" hidden="1">#REF!</definedName>
    <definedName name="BExAY9JGYSISL3L87W3W7QBQCYOH" localSheetId="7" hidden="1">#REF!</definedName>
    <definedName name="BExAY9JGYSISL3L87W3W7QBQCYOH" localSheetId="20"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19" hidden="1">#REF!</definedName>
    <definedName name="BExB0MYBF7BVQ9V0ITCDFR9URZXH" localSheetId="4" hidden="1">#REF!</definedName>
    <definedName name="BExB0MYBF7BVQ9V0ITCDFR9URZXH" localSheetId="3" hidden="1">#REF!</definedName>
    <definedName name="BExB0MYBF7BVQ9V0ITCDFR9URZXH" localSheetId="8" hidden="1">#REF!</definedName>
    <definedName name="BExB0MYBF7BVQ9V0ITCDFR9URZXH" localSheetId="7" hidden="1">#REF!</definedName>
    <definedName name="BExB0MYBF7BVQ9V0ITCDFR9URZXH" localSheetId="20"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19" hidden="1">#REF!</definedName>
    <definedName name="BExB1KTDW9PPFVAAGRLUC0Q6UAY2" localSheetId="4" hidden="1">#REF!</definedName>
    <definedName name="BExB1KTDW9PPFVAAGRLUC0Q6UAY2" localSheetId="3" hidden="1">#REF!</definedName>
    <definedName name="BExB1KTDW9PPFVAAGRLUC0Q6UAY2" localSheetId="8" hidden="1">#REF!</definedName>
    <definedName name="BExB1KTDW9PPFVAAGRLUC0Q6UAY2" localSheetId="7" hidden="1">#REF!</definedName>
    <definedName name="BExB1KTDW9PPFVAAGRLUC0Q6UAY2" localSheetId="20"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19" hidden="1">#REF!</definedName>
    <definedName name="BExB2VPW6K0D6PXFNB2EI2PAJRLJ" localSheetId="4" hidden="1">#REF!</definedName>
    <definedName name="BExB2VPW6K0D6PXFNB2EI2PAJRLJ" localSheetId="3" hidden="1">#REF!</definedName>
    <definedName name="BExB2VPW6K0D6PXFNB2EI2PAJRLJ" localSheetId="8" hidden="1">#REF!</definedName>
    <definedName name="BExB2VPW6K0D6PXFNB2EI2PAJRLJ" localSheetId="7" hidden="1">#REF!</definedName>
    <definedName name="BExB2VPW6K0D6PXFNB2EI2PAJRLJ" localSheetId="20"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19" hidden="1">#REF!</definedName>
    <definedName name="BExB3JUJXC8QYV4XAOBJCULQAADA" localSheetId="4" hidden="1">#REF!</definedName>
    <definedName name="BExB3JUJXC8QYV4XAOBJCULQAADA" localSheetId="3" hidden="1">#REF!</definedName>
    <definedName name="BExB3JUJXC8QYV4XAOBJCULQAADA" localSheetId="8" hidden="1">#REF!</definedName>
    <definedName name="BExB3JUJXC8QYV4XAOBJCULQAADA" localSheetId="7" hidden="1">#REF!</definedName>
    <definedName name="BExB3JUJXC8QYV4XAOBJCULQAADA" localSheetId="20"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19" hidden="1">#REF!</definedName>
    <definedName name="BExB41TWQ6820BR7SVX3Q7SR1LZ8" localSheetId="4" hidden="1">#REF!</definedName>
    <definedName name="BExB41TWQ6820BR7SVX3Q7SR1LZ8" localSheetId="3" hidden="1">#REF!</definedName>
    <definedName name="BExB41TWQ6820BR7SVX3Q7SR1LZ8" localSheetId="8" hidden="1">#REF!</definedName>
    <definedName name="BExB41TWQ6820BR7SVX3Q7SR1LZ8" localSheetId="7" hidden="1">#REF!</definedName>
    <definedName name="BExB41TWQ6820BR7SVX3Q7SR1LZ8" localSheetId="20"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19" hidden="1">#REF!</definedName>
    <definedName name="BExB44OC6FOXVZBDEY5BR6SHCZNQ" localSheetId="4" hidden="1">#REF!</definedName>
    <definedName name="BExB44OC6FOXVZBDEY5BR6SHCZNQ" localSheetId="3" hidden="1">#REF!</definedName>
    <definedName name="BExB44OC6FOXVZBDEY5BR6SHCZNQ" localSheetId="8" hidden="1">#REF!</definedName>
    <definedName name="BExB44OC6FOXVZBDEY5BR6SHCZNQ" localSheetId="7" hidden="1">#REF!</definedName>
    <definedName name="BExB44OC6FOXVZBDEY5BR6SHCZNQ" localSheetId="20"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19" hidden="1">#REF!</definedName>
    <definedName name="BExB4A2KCGRFVC87ZRC18R8O2XYF" localSheetId="4" hidden="1">#REF!</definedName>
    <definedName name="BExB4A2KCGRFVC87ZRC18R8O2XYF" localSheetId="3" hidden="1">#REF!</definedName>
    <definedName name="BExB4A2KCGRFVC87ZRC18R8O2XYF" localSheetId="8" hidden="1">#REF!</definedName>
    <definedName name="BExB4A2KCGRFVC87ZRC18R8O2XYF" localSheetId="7" hidden="1">#REF!</definedName>
    <definedName name="BExB4A2KCGRFVC87ZRC18R8O2XYF" localSheetId="20"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19" hidden="1">#REF!</definedName>
    <definedName name="BExB50W4NZMCTI79LJI7K2M3YYWH" localSheetId="4" hidden="1">#REF!</definedName>
    <definedName name="BExB50W4NZMCTI79LJI7K2M3YYWH" localSheetId="3" hidden="1">#REF!</definedName>
    <definedName name="BExB50W4NZMCTI79LJI7K2M3YYWH" localSheetId="8" hidden="1">#REF!</definedName>
    <definedName name="BExB50W4NZMCTI79LJI7K2M3YYWH" localSheetId="7" hidden="1">#REF!</definedName>
    <definedName name="BExB50W4NZMCTI79LJI7K2M3YYWH" localSheetId="20"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19" hidden="1">#REF!</definedName>
    <definedName name="BExB5U9JN1UHEARI0481VU3P9GGG" localSheetId="4" hidden="1">#REF!</definedName>
    <definedName name="BExB5U9JN1UHEARI0481VU3P9GGG" localSheetId="3" hidden="1">#REF!</definedName>
    <definedName name="BExB5U9JN1UHEARI0481VU3P9GGG" localSheetId="8" hidden="1">#REF!</definedName>
    <definedName name="BExB5U9JN1UHEARI0481VU3P9GGG" localSheetId="7" hidden="1">#REF!</definedName>
    <definedName name="BExB5U9JN1UHEARI0481VU3P9GGG" localSheetId="20"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19" hidden="1">#REF!</definedName>
    <definedName name="BExB7CCZRTPP5XRFAR84CPLTOXI3" localSheetId="4" hidden="1">#REF!</definedName>
    <definedName name="BExB7CCZRTPP5XRFAR84CPLTOXI3" localSheetId="3" hidden="1">#REF!</definedName>
    <definedName name="BExB7CCZRTPP5XRFAR84CPLTOXI3" localSheetId="8" hidden="1">#REF!</definedName>
    <definedName name="BExB7CCZRTPP5XRFAR84CPLTOXI3" localSheetId="7" hidden="1">#REF!</definedName>
    <definedName name="BExB7CCZRTPP5XRFAR84CPLTOXI3" localSheetId="20"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19" hidden="1">#REF!</definedName>
    <definedName name="BExB8KEWJQOO05VHW4CS61VYZE5U" localSheetId="4" hidden="1">#REF!</definedName>
    <definedName name="BExB8KEWJQOO05VHW4CS61VYZE5U" localSheetId="3" hidden="1">#REF!</definedName>
    <definedName name="BExB8KEWJQOO05VHW4CS61VYZE5U" localSheetId="8" hidden="1">#REF!</definedName>
    <definedName name="BExB8KEWJQOO05VHW4CS61VYZE5U" localSheetId="7" hidden="1">#REF!</definedName>
    <definedName name="BExB8KEWJQOO05VHW4CS61VYZE5U" localSheetId="20"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19" hidden="1">#REF!</definedName>
    <definedName name="BExB9EDVITSRZC6AZLBXID7PHJ91" localSheetId="4" hidden="1">#REF!</definedName>
    <definedName name="BExB9EDVITSRZC6AZLBXID7PHJ91" localSheetId="3" hidden="1">#REF!</definedName>
    <definedName name="BExB9EDVITSRZC6AZLBXID7PHJ91" localSheetId="8" hidden="1">#REF!</definedName>
    <definedName name="BExB9EDVITSRZC6AZLBXID7PHJ91" localSheetId="7" hidden="1">#REF!</definedName>
    <definedName name="BExB9EDVITSRZC6AZLBXID7PHJ91" localSheetId="20"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19" hidden="1">#REF!</definedName>
    <definedName name="BExBA6K3TLYXUTIOWFXK3NMRGHR2" localSheetId="4" hidden="1">#REF!</definedName>
    <definedName name="BExBA6K3TLYXUTIOWFXK3NMRGHR2" localSheetId="3" hidden="1">#REF!</definedName>
    <definedName name="BExBA6K3TLYXUTIOWFXK3NMRGHR2" localSheetId="8" hidden="1">#REF!</definedName>
    <definedName name="BExBA6K3TLYXUTIOWFXK3NMRGHR2" localSheetId="7" hidden="1">#REF!</definedName>
    <definedName name="BExBA6K3TLYXUTIOWFXK3NMRGHR2" localSheetId="20"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19" hidden="1">#REF!</definedName>
    <definedName name="BExBA6PE8EEX0NM9BM28HHNN23ES" localSheetId="4" hidden="1">#REF!</definedName>
    <definedName name="BExBA6PE8EEX0NM9BM28HHNN23ES" localSheetId="3" hidden="1">#REF!</definedName>
    <definedName name="BExBA6PE8EEX0NM9BM28HHNN23ES" localSheetId="8" hidden="1">#REF!</definedName>
    <definedName name="BExBA6PE8EEX0NM9BM28HHNN23ES" localSheetId="7" hidden="1">#REF!</definedName>
    <definedName name="BExBA6PE8EEX0NM9BM28HHNN23ES" localSheetId="20"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4" hidden="1">#REF!</definedName>
    <definedName name="BExBAZH7UD0H66FA3KBRMXSCJLPK" localSheetId="3" hidden="1">#REF!</definedName>
    <definedName name="BExBAZH7UD0H66FA3KBRMXSCJLPK" localSheetId="8" hidden="1">#REF!</definedName>
    <definedName name="BExBAZH7UD0H66FA3KBRMXSCJLPK" localSheetId="7" hidden="1">#REF!</definedName>
    <definedName name="BExBAZH7UD0H66FA3KBRMXSCJLPK" localSheetId="20"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19" hidden="1">#REF!</definedName>
    <definedName name="BExBCIH0UBOD07PZ27392P9YXEYX" localSheetId="4" hidden="1">#REF!</definedName>
    <definedName name="BExBCIH0UBOD07PZ27392P9YXEYX" localSheetId="3" hidden="1">#REF!</definedName>
    <definedName name="BExBCIH0UBOD07PZ27392P9YXEYX" localSheetId="8" hidden="1">#REF!</definedName>
    <definedName name="BExBCIH0UBOD07PZ27392P9YXEYX" localSheetId="7" hidden="1">#REF!</definedName>
    <definedName name="BExBCIH0UBOD07PZ27392P9YXEYX" localSheetId="20"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19" hidden="1">#REF!</definedName>
    <definedName name="BExBCOGUPM5Z6QHXYY5E10ELG9G8" localSheetId="4" hidden="1">#REF!</definedName>
    <definedName name="BExBCOGUPM5Z6QHXYY5E10ELG9G8" localSheetId="3" hidden="1">#REF!</definedName>
    <definedName name="BExBCOGUPM5Z6QHXYY5E10ELG9G8" localSheetId="8" hidden="1">#REF!</definedName>
    <definedName name="BExBCOGUPM5Z6QHXYY5E10ELG9G8" localSheetId="7" hidden="1">#REF!</definedName>
    <definedName name="BExBCOGUPM5Z6QHXYY5E10ELG9G8" localSheetId="20"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19" hidden="1">#REF!</definedName>
    <definedName name="BExBDCLASWBCUKQ99SIH7MEJ6YOG" localSheetId="4" hidden="1">#REF!</definedName>
    <definedName name="BExBDCLASWBCUKQ99SIH7MEJ6YOG" localSheetId="3" hidden="1">#REF!</definedName>
    <definedName name="BExBDCLASWBCUKQ99SIH7MEJ6YOG" localSheetId="8" hidden="1">#REF!</definedName>
    <definedName name="BExBDCLASWBCUKQ99SIH7MEJ6YOG" localSheetId="7" hidden="1">#REF!</definedName>
    <definedName name="BExBDCLASWBCUKQ99SIH7MEJ6YOG" localSheetId="20"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4" hidden="1">#REF!</definedName>
    <definedName name="BExBDTDJ3R9DB8LQ5KQYWYC2B55L" localSheetId="3" hidden="1">#REF!</definedName>
    <definedName name="BExBDTDJ3R9DB8LQ5KQYWYC2B55L" localSheetId="8" hidden="1">#REF!</definedName>
    <definedName name="BExBDTDJ3R9DB8LQ5KQYWYC2B55L" localSheetId="7" hidden="1">#REF!</definedName>
    <definedName name="BExBDTDJ3R9DB8LQ5KQYWYC2B55L" localSheetId="20"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19" hidden="1">#REF!</definedName>
    <definedName name="BExBE7BBX2NP1GFQT3X635DFIIBD" localSheetId="4" hidden="1">#REF!</definedName>
    <definedName name="BExBE7BBX2NP1GFQT3X635DFIIBD" localSheetId="3" hidden="1">#REF!</definedName>
    <definedName name="BExBE7BBX2NP1GFQT3X635DFIIBD" localSheetId="8" hidden="1">#REF!</definedName>
    <definedName name="BExBE7BBX2NP1GFQT3X635DFIIBD" localSheetId="7" hidden="1">#REF!</definedName>
    <definedName name="BExBE7BBX2NP1GFQT3X635DFIIBD" localSheetId="20"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19" hidden="1">[1]HEADER!#REF!</definedName>
    <definedName name="BExBE9K6C6Q27ZVX3WOCP2J41BHY" localSheetId="4" hidden="1">[1]HEADER!#REF!</definedName>
    <definedName name="BExBE9K6C6Q27ZVX3WOCP2J41BHY" localSheetId="3" hidden="1">[1]HEADER!#REF!</definedName>
    <definedName name="BExBE9K6C6Q27ZVX3WOCP2J41BHY" localSheetId="8" hidden="1">[1]HEADER!#REF!</definedName>
    <definedName name="BExBE9K6C6Q27ZVX3WOCP2J41BHY" localSheetId="7" hidden="1">[1]HEADER!#REF!</definedName>
    <definedName name="BExBE9K6C6Q27ZVX3WOCP2J41BHY" localSheetId="20"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3" hidden="1">#REF!</definedName>
    <definedName name="BExBENN9Z0JJ1YMZZDUYFE3OR74M" localSheetId="8" hidden="1">#REF!</definedName>
    <definedName name="BExBENN9Z0JJ1YMZZDUYFE3OR74M" localSheetId="7" hidden="1">#REF!</definedName>
    <definedName name="BExBENN9Z0JJ1YMZZDUYFE3OR74M" localSheetId="20"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3" hidden="1">[1]ZQZBC_PLN__04_03_10!#REF!</definedName>
    <definedName name="BExCQGR4Z3D1E5XRGMT5VWBAFBXW" localSheetId="8" hidden="1">[1]ZQZBC_PLN__04_03_10!#REF!</definedName>
    <definedName name="BExCQGR4Z3D1E5XRGMT5VWBAFBXW" localSheetId="7" hidden="1">[1]ZQZBC_PLN__04_03_10!#REF!</definedName>
    <definedName name="BExCQGR4Z3D1E5XRGMT5VWBAFBXW" localSheetId="20"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3" hidden="1">#REF!</definedName>
    <definedName name="BExCRYEGVK7KU00YBTX1M0GH26ZC" localSheetId="8" hidden="1">#REF!</definedName>
    <definedName name="BExCRYEGVK7KU00YBTX1M0GH26ZC" localSheetId="7" hidden="1">#REF!</definedName>
    <definedName name="BExCRYEGVK7KU00YBTX1M0GH26ZC" localSheetId="20"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19" hidden="1">#REF!</definedName>
    <definedName name="BExCS9SHI3N58U0N2PGEOZ4RH8IF" localSheetId="4" hidden="1">#REF!</definedName>
    <definedName name="BExCS9SHI3N58U0N2PGEOZ4RH8IF" localSheetId="3" hidden="1">#REF!</definedName>
    <definedName name="BExCS9SHI3N58U0N2PGEOZ4RH8IF" localSheetId="8" hidden="1">#REF!</definedName>
    <definedName name="BExCS9SHI3N58U0N2PGEOZ4RH8IF" localSheetId="7" hidden="1">#REF!</definedName>
    <definedName name="BExCS9SHI3N58U0N2PGEOZ4RH8IF" localSheetId="20"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19" hidden="1">#REF!</definedName>
    <definedName name="BExCSHFJMTBG8TXFAPM1YMJ2C7TB" localSheetId="4" hidden="1">#REF!</definedName>
    <definedName name="BExCSHFJMTBG8TXFAPM1YMJ2C7TB" localSheetId="3" hidden="1">#REF!</definedName>
    <definedName name="BExCSHFJMTBG8TXFAPM1YMJ2C7TB" localSheetId="8" hidden="1">#REF!</definedName>
    <definedName name="BExCSHFJMTBG8TXFAPM1YMJ2C7TB" localSheetId="7" hidden="1">#REF!</definedName>
    <definedName name="BExCSHFJMTBG8TXFAPM1YMJ2C7TB" localSheetId="20"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19" hidden="1">#REF!</definedName>
    <definedName name="BExCTH8YWODCTNH1ADX45WCZUZ5C" localSheetId="4" hidden="1">#REF!</definedName>
    <definedName name="BExCTH8YWODCTNH1ADX45WCZUZ5C" localSheetId="3" hidden="1">#REF!</definedName>
    <definedName name="BExCTH8YWODCTNH1ADX45WCZUZ5C" localSheetId="8" hidden="1">#REF!</definedName>
    <definedName name="BExCTH8YWODCTNH1ADX45WCZUZ5C" localSheetId="7" hidden="1">#REF!</definedName>
    <definedName name="BExCTH8YWODCTNH1ADX45WCZUZ5C" localSheetId="20"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19" hidden="1">#REF!</definedName>
    <definedName name="BExCV155OWE7PIVZUK23BXNDWP3Q" localSheetId="4" hidden="1">#REF!</definedName>
    <definedName name="BExCV155OWE7PIVZUK23BXNDWP3Q" localSheetId="3" hidden="1">#REF!</definedName>
    <definedName name="BExCV155OWE7PIVZUK23BXNDWP3Q" localSheetId="8" hidden="1">#REF!</definedName>
    <definedName name="BExCV155OWE7PIVZUK23BXNDWP3Q" localSheetId="7" hidden="1">#REF!</definedName>
    <definedName name="BExCV155OWE7PIVZUK23BXNDWP3Q" localSheetId="20"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19" hidden="1">#REF!</definedName>
    <definedName name="BExCV3ZMETOSDFFYA3PTQUD7GPJM" localSheetId="4" hidden="1">#REF!</definedName>
    <definedName name="BExCV3ZMETOSDFFYA3PTQUD7GPJM" localSheetId="3" hidden="1">#REF!</definedName>
    <definedName name="BExCV3ZMETOSDFFYA3PTQUD7GPJM" localSheetId="8" hidden="1">#REF!</definedName>
    <definedName name="BExCV3ZMETOSDFFYA3PTQUD7GPJM" localSheetId="7" hidden="1">#REF!</definedName>
    <definedName name="BExCV3ZMETOSDFFYA3PTQUD7GPJM" localSheetId="20"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19" hidden="1">#REF!</definedName>
    <definedName name="BExCV5N016BKAHGA5WBLU48U1RS3" localSheetId="4" hidden="1">#REF!</definedName>
    <definedName name="BExCV5N016BKAHGA5WBLU48U1RS3" localSheetId="3" hidden="1">#REF!</definedName>
    <definedName name="BExCV5N016BKAHGA5WBLU48U1RS3" localSheetId="8" hidden="1">#REF!</definedName>
    <definedName name="BExCV5N016BKAHGA5WBLU48U1RS3" localSheetId="7" hidden="1">#REF!</definedName>
    <definedName name="BExCV5N016BKAHGA5WBLU48U1RS3" localSheetId="20"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19" hidden="1">#REF!</definedName>
    <definedName name="BExCVM9RY4KS1QHWHDGY48P399TD" localSheetId="4" hidden="1">#REF!</definedName>
    <definedName name="BExCVM9RY4KS1QHWHDGY48P399TD" localSheetId="3" hidden="1">#REF!</definedName>
    <definedName name="BExCVM9RY4KS1QHWHDGY48P399TD" localSheetId="8" hidden="1">#REF!</definedName>
    <definedName name="BExCVM9RY4KS1QHWHDGY48P399TD" localSheetId="7" hidden="1">#REF!</definedName>
    <definedName name="BExCVM9RY4KS1QHWHDGY48P399TD" localSheetId="20"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19" hidden="1">#REF!</definedName>
    <definedName name="BExCXT8KYZE7Q8L5Z2LZX96ANYH9" localSheetId="4" hidden="1">#REF!</definedName>
    <definedName name="BExCXT8KYZE7Q8L5Z2LZX96ANYH9" localSheetId="3" hidden="1">#REF!</definedName>
    <definedName name="BExCXT8KYZE7Q8L5Z2LZX96ANYH9" localSheetId="8" hidden="1">#REF!</definedName>
    <definedName name="BExCXT8KYZE7Q8L5Z2LZX96ANYH9" localSheetId="7" hidden="1">#REF!</definedName>
    <definedName name="BExCXT8KYZE7Q8L5Z2LZX96ANYH9" localSheetId="20"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19" hidden="1">#REF!</definedName>
    <definedName name="BExD0L6V9ZAQ8DYCKUZHD1HCK0R6" localSheetId="4" hidden="1">#REF!</definedName>
    <definedName name="BExD0L6V9ZAQ8DYCKUZHD1HCK0R6" localSheetId="3" hidden="1">#REF!</definedName>
    <definedName name="BExD0L6V9ZAQ8DYCKUZHD1HCK0R6" localSheetId="8" hidden="1">#REF!</definedName>
    <definedName name="BExD0L6V9ZAQ8DYCKUZHD1HCK0R6" localSheetId="7" hidden="1">#REF!</definedName>
    <definedName name="BExD0L6V9ZAQ8DYCKUZHD1HCK0R6" localSheetId="20"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19" hidden="1">#REF!</definedName>
    <definedName name="BExD0YDM6QOAH0SUN3EB83EKA7JZ" localSheetId="4" hidden="1">#REF!</definedName>
    <definedName name="BExD0YDM6QOAH0SUN3EB83EKA7JZ" localSheetId="3" hidden="1">#REF!</definedName>
    <definedName name="BExD0YDM6QOAH0SUN3EB83EKA7JZ" localSheetId="8" hidden="1">#REF!</definedName>
    <definedName name="BExD0YDM6QOAH0SUN3EB83EKA7JZ" localSheetId="7" hidden="1">#REF!</definedName>
    <definedName name="BExD0YDM6QOAH0SUN3EB83EKA7JZ" localSheetId="20"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19" hidden="1">#REF!</definedName>
    <definedName name="BExD1TP06FGT18KW5BYXXVZB0NZC" localSheetId="4" hidden="1">#REF!</definedName>
    <definedName name="BExD1TP06FGT18KW5BYXXVZB0NZC" localSheetId="3" hidden="1">#REF!</definedName>
    <definedName name="BExD1TP06FGT18KW5BYXXVZB0NZC" localSheetId="8" hidden="1">#REF!</definedName>
    <definedName name="BExD1TP06FGT18KW5BYXXVZB0NZC" localSheetId="7" hidden="1">#REF!</definedName>
    <definedName name="BExD1TP06FGT18KW5BYXXVZB0NZC" localSheetId="20"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19" hidden="1">#REF!</definedName>
    <definedName name="BExD23QJNRMXRMQLM98NN33TURL6" localSheetId="4" hidden="1">#REF!</definedName>
    <definedName name="BExD23QJNRMXRMQLM98NN33TURL6" localSheetId="3" hidden="1">#REF!</definedName>
    <definedName name="BExD23QJNRMXRMQLM98NN33TURL6" localSheetId="8" hidden="1">#REF!</definedName>
    <definedName name="BExD23QJNRMXRMQLM98NN33TURL6" localSheetId="7" hidden="1">#REF!</definedName>
    <definedName name="BExD23QJNRMXRMQLM98NN33TURL6" localSheetId="20"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19" hidden="1">#REF!</definedName>
    <definedName name="BExD2ETTJYF64I3N9P3TP46EW3NG" localSheetId="4" hidden="1">#REF!</definedName>
    <definedName name="BExD2ETTJYF64I3N9P3TP46EW3NG" localSheetId="3" hidden="1">#REF!</definedName>
    <definedName name="BExD2ETTJYF64I3N9P3TP46EW3NG" localSheetId="8" hidden="1">#REF!</definedName>
    <definedName name="BExD2ETTJYF64I3N9P3TP46EW3NG" localSheetId="7" hidden="1">#REF!</definedName>
    <definedName name="BExD2ETTJYF64I3N9P3TP46EW3NG" localSheetId="20"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19" hidden="1">#REF!</definedName>
    <definedName name="BExD2VWMESKUJL8ZGDBUAQV67D7Q" localSheetId="4" hidden="1">#REF!</definedName>
    <definedName name="BExD2VWMESKUJL8ZGDBUAQV67D7Q" localSheetId="3" hidden="1">#REF!</definedName>
    <definedName name="BExD2VWMESKUJL8ZGDBUAQV67D7Q" localSheetId="8" hidden="1">#REF!</definedName>
    <definedName name="BExD2VWMESKUJL8ZGDBUAQV67D7Q" localSheetId="7" hidden="1">#REF!</definedName>
    <definedName name="BExD2VWMESKUJL8ZGDBUAQV67D7Q" localSheetId="20"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19" hidden="1">#REF!</definedName>
    <definedName name="BExD3ESDJXZXXBH1F4AJUVK5HPGN" localSheetId="4" hidden="1">#REF!</definedName>
    <definedName name="BExD3ESDJXZXXBH1F4AJUVK5HPGN" localSheetId="3" hidden="1">#REF!</definedName>
    <definedName name="BExD3ESDJXZXXBH1F4AJUVK5HPGN" localSheetId="8" hidden="1">#REF!</definedName>
    <definedName name="BExD3ESDJXZXXBH1F4AJUVK5HPGN" localSheetId="7" hidden="1">#REF!</definedName>
    <definedName name="BExD3ESDJXZXXBH1F4AJUVK5HPGN" localSheetId="20"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19" hidden="1">#REF!</definedName>
    <definedName name="BExD3KXILJSLO1GNOXBY52GJPVTY" localSheetId="4" hidden="1">#REF!</definedName>
    <definedName name="BExD3KXILJSLO1GNOXBY52GJPVTY" localSheetId="3" hidden="1">#REF!</definedName>
    <definedName name="BExD3KXILJSLO1GNOXBY52GJPVTY" localSheetId="8" hidden="1">#REF!</definedName>
    <definedName name="BExD3KXILJSLO1GNOXBY52GJPVTY" localSheetId="7" hidden="1">#REF!</definedName>
    <definedName name="BExD3KXILJSLO1GNOXBY52GJPVTY" localSheetId="20"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19" hidden="1">#REF!</definedName>
    <definedName name="BExD3O2VQHMUJ12Y5K7ZJ4UX1FYC" localSheetId="4" hidden="1">#REF!</definedName>
    <definedName name="BExD3O2VQHMUJ12Y5K7ZJ4UX1FYC" localSheetId="3" hidden="1">#REF!</definedName>
    <definedName name="BExD3O2VQHMUJ12Y5K7ZJ4UX1FYC" localSheetId="8" hidden="1">#REF!</definedName>
    <definedName name="BExD3O2VQHMUJ12Y5K7ZJ4UX1FYC" localSheetId="7" hidden="1">#REF!</definedName>
    <definedName name="BExD3O2VQHMUJ12Y5K7ZJ4UX1FYC" localSheetId="20"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19" hidden="1">#REF!</definedName>
    <definedName name="BExD3ZX46964SM8TAF5PFJHE1X8V" localSheetId="4" hidden="1">#REF!</definedName>
    <definedName name="BExD3ZX46964SM8TAF5PFJHE1X8V" localSheetId="3" hidden="1">#REF!</definedName>
    <definedName name="BExD3ZX46964SM8TAF5PFJHE1X8V" localSheetId="8" hidden="1">#REF!</definedName>
    <definedName name="BExD3ZX46964SM8TAF5PFJHE1X8V" localSheetId="7" hidden="1">#REF!</definedName>
    <definedName name="BExD3ZX46964SM8TAF5PFJHE1X8V" localSheetId="20"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19" hidden="1">#REF!</definedName>
    <definedName name="BExD4NAKCGI0A97E382ZDPX0UYWK" localSheetId="4" hidden="1">#REF!</definedName>
    <definedName name="BExD4NAKCGI0A97E382ZDPX0UYWK" localSheetId="3" hidden="1">#REF!</definedName>
    <definedName name="BExD4NAKCGI0A97E382ZDPX0UYWK" localSheetId="8" hidden="1">#REF!</definedName>
    <definedName name="BExD4NAKCGI0A97E382ZDPX0UYWK" localSheetId="7" hidden="1">#REF!</definedName>
    <definedName name="BExD4NAKCGI0A97E382ZDPX0UYWK" localSheetId="20"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4" hidden="1">#REF!</definedName>
    <definedName name="BExD56MES79WQDQ9U2EVTJOUEI1W" localSheetId="3" hidden="1">#REF!</definedName>
    <definedName name="BExD56MES79WQDQ9U2EVTJOUEI1W" localSheetId="8" hidden="1">#REF!</definedName>
    <definedName name="BExD56MES79WQDQ9U2EVTJOUEI1W" localSheetId="7" hidden="1">#REF!</definedName>
    <definedName name="BExD56MES79WQDQ9U2EVTJOUEI1W" localSheetId="20"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19" hidden="1">#REF!</definedName>
    <definedName name="BExD5FBB7KCQQLQDGVGVASJKNVTS" localSheetId="4" hidden="1">#REF!</definedName>
    <definedName name="BExD5FBB7KCQQLQDGVGVASJKNVTS" localSheetId="3" hidden="1">#REF!</definedName>
    <definedName name="BExD5FBB7KCQQLQDGVGVASJKNVTS" localSheetId="8" hidden="1">#REF!</definedName>
    <definedName name="BExD5FBB7KCQQLQDGVGVASJKNVTS" localSheetId="7" hidden="1">#REF!</definedName>
    <definedName name="BExD5FBB7KCQQLQDGVGVASJKNVTS" localSheetId="20"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19" hidden="1">#REF!</definedName>
    <definedName name="BExD74LQMOBXLBZOAA3JSIKTP1I3" localSheetId="4" hidden="1">#REF!</definedName>
    <definedName name="BExD74LQMOBXLBZOAA3JSIKTP1I3" localSheetId="3" hidden="1">#REF!</definedName>
    <definedName name="BExD74LQMOBXLBZOAA3JSIKTP1I3" localSheetId="8" hidden="1">#REF!</definedName>
    <definedName name="BExD74LQMOBXLBZOAA3JSIKTP1I3" localSheetId="7" hidden="1">#REF!</definedName>
    <definedName name="BExD74LQMOBXLBZOAA3JSIKTP1I3" localSheetId="20"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19" hidden="1">#REF!</definedName>
    <definedName name="BExD7XJ00CUN1NP0Q2FUR4KBFTZG" localSheetId="4" hidden="1">#REF!</definedName>
    <definedName name="BExD7XJ00CUN1NP0Q2FUR4KBFTZG" localSheetId="3" hidden="1">#REF!</definedName>
    <definedName name="BExD7XJ00CUN1NP0Q2FUR4KBFTZG" localSheetId="8" hidden="1">#REF!</definedName>
    <definedName name="BExD7XJ00CUN1NP0Q2FUR4KBFTZG" localSheetId="7" hidden="1">#REF!</definedName>
    <definedName name="BExD7XJ00CUN1NP0Q2FUR4KBFTZG" localSheetId="20"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19" hidden="1">#REF!</definedName>
    <definedName name="BExD9FX2QXLTBF9PYSSKEWXA1I61" localSheetId="4" hidden="1">#REF!</definedName>
    <definedName name="BExD9FX2QXLTBF9PYSSKEWXA1I61" localSheetId="3" hidden="1">#REF!</definedName>
    <definedName name="BExD9FX2QXLTBF9PYSSKEWXA1I61" localSheetId="8" hidden="1">#REF!</definedName>
    <definedName name="BExD9FX2QXLTBF9PYSSKEWXA1I61" localSheetId="7" hidden="1">#REF!</definedName>
    <definedName name="BExD9FX2QXLTBF9PYSSKEWXA1I61" localSheetId="20"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19" hidden="1">#REF!</definedName>
    <definedName name="BExDAKZAX8R6L0QCZSZ72YS114XS" localSheetId="4" hidden="1">#REF!</definedName>
    <definedName name="BExDAKZAX8R6L0QCZSZ72YS114XS" localSheetId="3" hidden="1">#REF!</definedName>
    <definedName name="BExDAKZAX8R6L0QCZSZ72YS114XS" localSheetId="8" hidden="1">#REF!</definedName>
    <definedName name="BExDAKZAX8R6L0QCZSZ72YS114XS" localSheetId="7" hidden="1">#REF!</definedName>
    <definedName name="BExDAKZAX8R6L0QCZSZ72YS114XS" localSheetId="20"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19" hidden="1">#REF!</definedName>
    <definedName name="BExDATTNCV0F68Y5PK3GMRSXBEPR" localSheetId="4" hidden="1">#REF!</definedName>
    <definedName name="BExDATTNCV0F68Y5PK3GMRSXBEPR" localSheetId="3" hidden="1">#REF!</definedName>
    <definedName name="BExDATTNCV0F68Y5PK3GMRSXBEPR" localSheetId="8" hidden="1">#REF!</definedName>
    <definedName name="BExDATTNCV0F68Y5PK3GMRSXBEPR" localSheetId="7" hidden="1">#REF!</definedName>
    <definedName name="BExDATTNCV0F68Y5PK3GMRSXBEPR" localSheetId="20"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4" hidden="1">#REF!</definedName>
    <definedName name="BExDBKCG2VQV86ANTXCDOGJ6PD4W" localSheetId="3" hidden="1">#REF!</definedName>
    <definedName name="BExDBKCG2VQV86ANTXCDOGJ6PD4W" localSheetId="8" hidden="1">#REF!</definedName>
    <definedName name="BExDBKCG2VQV86ANTXCDOGJ6PD4W" localSheetId="7" hidden="1">#REF!</definedName>
    <definedName name="BExDBKCG2VQV86ANTXCDOGJ6PD4W" localSheetId="20"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19" hidden="1">#REF!</definedName>
    <definedName name="BExEPC15P2REPF88BIEY2UMCP9GM" localSheetId="4" hidden="1">#REF!</definedName>
    <definedName name="BExEPC15P2REPF88BIEY2UMCP9GM" localSheetId="3" hidden="1">#REF!</definedName>
    <definedName name="BExEPC15P2REPF88BIEY2UMCP9GM" localSheetId="8" hidden="1">#REF!</definedName>
    <definedName name="BExEPC15P2REPF88BIEY2UMCP9GM" localSheetId="7" hidden="1">#REF!</definedName>
    <definedName name="BExEPC15P2REPF88BIEY2UMCP9GM" localSheetId="20"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19" hidden="1">#REF!</definedName>
    <definedName name="BExEPEVPYN0G39HQ3DU1M85J9MER" localSheetId="4" hidden="1">#REF!</definedName>
    <definedName name="BExEPEVPYN0G39HQ3DU1M85J9MER" localSheetId="3" hidden="1">#REF!</definedName>
    <definedName name="BExEPEVPYN0G39HQ3DU1M85J9MER" localSheetId="8" hidden="1">#REF!</definedName>
    <definedName name="BExEPEVPYN0G39HQ3DU1M85J9MER" localSheetId="7" hidden="1">#REF!</definedName>
    <definedName name="BExEPEVPYN0G39HQ3DU1M85J9MER" localSheetId="20"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19" hidden="1">#REF!</definedName>
    <definedName name="BExEQEJPDDC0SUQQHSBVHX1VETKU" localSheetId="4" hidden="1">#REF!</definedName>
    <definedName name="BExEQEJPDDC0SUQQHSBVHX1VETKU" localSheetId="3" hidden="1">#REF!</definedName>
    <definedName name="BExEQEJPDDC0SUQQHSBVHX1VETKU" localSheetId="8" hidden="1">#REF!</definedName>
    <definedName name="BExEQEJPDDC0SUQQHSBVHX1VETKU" localSheetId="7" hidden="1">#REF!</definedName>
    <definedName name="BExEQEJPDDC0SUQQHSBVHX1VETKU" localSheetId="20"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19" hidden="1">#REF!</definedName>
    <definedName name="BExEQJ1K3Q7LOLBHHKVOZD6EXF1U" localSheetId="4" hidden="1">#REF!</definedName>
    <definedName name="BExEQJ1K3Q7LOLBHHKVOZD6EXF1U" localSheetId="3" hidden="1">#REF!</definedName>
    <definedName name="BExEQJ1K3Q7LOLBHHKVOZD6EXF1U" localSheetId="8" hidden="1">#REF!</definedName>
    <definedName name="BExEQJ1K3Q7LOLBHHKVOZD6EXF1U" localSheetId="7" hidden="1">#REF!</definedName>
    <definedName name="BExEQJ1K3Q7LOLBHHKVOZD6EXF1U" localSheetId="20"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19" hidden="1">#REF!</definedName>
    <definedName name="BExEQUFDXWZN9ROGQISKH4SDFZYX" localSheetId="4" hidden="1">#REF!</definedName>
    <definedName name="BExEQUFDXWZN9ROGQISKH4SDFZYX" localSheetId="3" hidden="1">#REF!</definedName>
    <definedName name="BExEQUFDXWZN9ROGQISKH4SDFZYX" localSheetId="8" hidden="1">#REF!</definedName>
    <definedName name="BExEQUFDXWZN9ROGQISKH4SDFZYX" localSheetId="7" hidden="1">#REF!</definedName>
    <definedName name="BExEQUFDXWZN9ROGQISKH4SDFZYX" localSheetId="20"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19" hidden="1">#REF!</definedName>
    <definedName name="BExER57UU183X1RFWKP1BH49FEJE" localSheetId="4" hidden="1">#REF!</definedName>
    <definedName name="BExER57UU183X1RFWKP1BH49FEJE" localSheetId="3" hidden="1">#REF!</definedName>
    <definedName name="BExER57UU183X1RFWKP1BH49FEJE" localSheetId="8" hidden="1">#REF!</definedName>
    <definedName name="BExER57UU183X1RFWKP1BH49FEJE" localSheetId="7" hidden="1">#REF!</definedName>
    <definedName name="BExER57UU183X1RFWKP1BH49FEJE" localSheetId="20"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4" hidden="1">#REF!</definedName>
    <definedName name="BExES0OQBQS53SOOTW53OWEVN88L" localSheetId="3" hidden="1">#REF!</definedName>
    <definedName name="BExES0OQBQS53SOOTW53OWEVN88L" localSheetId="8" hidden="1">#REF!</definedName>
    <definedName name="BExES0OQBQS53SOOTW53OWEVN88L" localSheetId="7" hidden="1">#REF!</definedName>
    <definedName name="BExES0OQBQS53SOOTW53OWEVN88L" localSheetId="20"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19" hidden="1">#REF!</definedName>
    <definedName name="BExET2WCLE0DG23ZOO35V56ZWFE0" localSheetId="4" hidden="1">#REF!</definedName>
    <definedName name="BExET2WCLE0DG23ZOO35V56ZWFE0" localSheetId="3" hidden="1">#REF!</definedName>
    <definedName name="BExET2WCLE0DG23ZOO35V56ZWFE0" localSheetId="8" hidden="1">#REF!</definedName>
    <definedName name="BExET2WCLE0DG23ZOO35V56ZWFE0" localSheetId="7" hidden="1">#REF!</definedName>
    <definedName name="BExET2WCLE0DG23ZOO35V56ZWFE0" localSheetId="20"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19" hidden="1">#REF!</definedName>
    <definedName name="BExET7ZSNZQOBO7Y3I86YBBZQCHH" localSheetId="4" hidden="1">#REF!</definedName>
    <definedName name="BExET7ZSNZQOBO7Y3I86YBBZQCHH" localSheetId="3" hidden="1">#REF!</definedName>
    <definedName name="BExET7ZSNZQOBO7Y3I86YBBZQCHH" localSheetId="8" hidden="1">#REF!</definedName>
    <definedName name="BExET7ZSNZQOBO7Y3I86YBBZQCHH" localSheetId="7" hidden="1">#REF!</definedName>
    <definedName name="BExET7ZSNZQOBO7Y3I86YBBZQCHH" localSheetId="20"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19" hidden="1">#REF!</definedName>
    <definedName name="BExETQVI3OYIOG4I10N5MR6Q532N" localSheetId="4" hidden="1">#REF!</definedName>
    <definedName name="BExETQVI3OYIOG4I10N5MR6Q532N" localSheetId="3" hidden="1">#REF!</definedName>
    <definedName name="BExETQVI3OYIOG4I10N5MR6Q532N" localSheetId="8" hidden="1">#REF!</definedName>
    <definedName name="BExETQVI3OYIOG4I10N5MR6Q532N" localSheetId="7" hidden="1">#REF!</definedName>
    <definedName name="BExETQVI3OYIOG4I10N5MR6Q532N" localSheetId="20"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19" hidden="1">#REF!</definedName>
    <definedName name="BExETVO4QFP3S410LJIEWIHYDHOU" localSheetId="4" hidden="1">#REF!</definedName>
    <definedName name="BExETVO4QFP3S410LJIEWIHYDHOU" localSheetId="3" hidden="1">#REF!</definedName>
    <definedName name="BExETVO4QFP3S410LJIEWIHYDHOU" localSheetId="8" hidden="1">#REF!</definedName>
    <definedName name="BExETVO4QFP3S410LJIEWIHYDHOU" localSheetId="7" hidden="1">#REF!</definedName>
    <definedName name="BExETVO4QFP3S410LJIEWIHYDHOU" localSheetId="20"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19" hidden="1">#REF!</definedName>
    <definedName name="BExEUNJKP9A47DKEHQJLAJH3BZP5" localSheetId="4" hidden="1">#REF!</definedName>
    <definedName name="BExEUNJKP9A47DKEHQJLAJH3BZP5" localSheetId="3" hidden="1">#REF!</definedName>
    <definedName name="BExEUNJKP9A47DKEHQJLAJH3BZP5" localSheetId="8" hidden="1">#REF!</definedName>
    <definedName name="BExEUNJKP9A47DKEHQJLAJH3BZP5" localSheetId="7" hidden="1">#REF!</definedName>
    <definedName name="BExEUNJKP9A47DKEHQJLAJH3BZP5" localSheetId="20"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4" hidden="1">#REF!</definedName>
    <definedName name="BExEV0VMZL50NSMM77IOHH0T7NNX" localSheetId="3" hidden="1">#REF!</definedName>
    <definedName name="BExEV0VMZL50NSMM77IOHH0T7NNX" localSheetId="8" hidden="1">#REF!</definedName>
    <definedName name="BExEV0VMZL50NSMM77IOHH0T7NNX" localSheetId="7" hidden="1">#REF!</definedName>
    <definedName name="BExEV0VMZL50NSMM77IOHH0T7NNX" localSheetId="20"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4" hidden="1">#REF!</definedName>
    <definedName name="BExEV4RX3ILSJ8KG1BY30M3HMHRS" localSheetId="3" hidden="1">#REF!</definedName>
    <definedName name="BExEV4RX3ILSJ8KG1BY30M3HMHRS" localSheetId="8" hidden="1">#REF!</definedName>
    <definedName name="BExEV4RX3ILSJ8KG1BY30M3HMHRS" localSheetId="7" hidden="1">#REF!</definedName>
    <definedName name="BExEV4RX3ILSJ8KG1BY30M3HMHRS" localSheetId="20"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19" hidden="1">#REF!</definedName>
    <definedName name="BExEV7BIXY0PNBZD7CP4KPCKXYBN" localSheetId="4" hidden="1">#REF!</definedName>
    <definedName name="BExEV7BIXY0PNBZD7CP4KPCKXYBN" localSheetId="3" hidden="1">#REF!</definedName>
    <definedName name="BExEV7BIXY0PNBZD7CP4KPCKXYBN" localSheetId="8" hidden="1">#REF!</definedName>
    <definedName name="BExEV7BIXY0PNBZD7CP4KPCKXYBN" localSheetId="7" hidden="1">#REF!</definedName>
    <definedName name="BExEV7BIXY0PNBZD7CP4KPCKXYBN" localSheetId="20"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19" hidden="1">#REF!</definedName>
    <definedName name="BExEWAA7JPZT6S8NDDQAF91HY7P7" localSheetId="4" hidden="1">#REF!</definedName>
    <definedName name="BExEWAA7JPZT6S8NDDQAF91HY7P7" localSheetId="3" hidden="1">#REF!</definedName>
    <definedName name="BExEWAA7JPZT6S8NDDQAF91HY7P7" localSheetId="8" hidden="1">#REF!</definedName>
    <definedName name="BExEWAA7JPZT6S8NDDQAF91HY7P7" localSheetId="7" hidden="1">#REF!</definedName>
    <definedName name="BExEWAA7JPZT6S8NDDQAF91HY7P7" localSheetId="20"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19" hidden="1">#REF!</definedName>
    <definedName name="BExEX25N6632Q2U1DH066VVMMAGN" localSheetId="4" hidden="1">#REF!</definedName>
    <definedName name="BExEX25N6632Q2U1DH066VVMMAGN" localSheetId="3" hidden="1">#REF!</definedName>
    <definedName name="BExEX25N6632Q2U1DH066VVMMAGN" localSheetId="8" hidden="1">#REF!</definedName>
    <definedName name="BExEX25N6632Q2U1DH066VVMMAGN" localSheetId="7" hidden="1">#REF!</definedName>
    <definedName name="BExEX25N6632Q2U1DH066VVMMAGN" localSheetId="20"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19" hidden="1">#REF!</definedName>
    <definedName name="BExEY7IFW8RTSNNV3FHHYEO5H0AE" localSheetId="4" hidden="1">#REF!</definedName>
    <definedName name="BExEY7IFW8RTSNNV3FHHYEO5H0AE" localSheetId="3" hidden="1">#REF!</definedName>
    <definedName name="BExEY7IFW8RTSNNV3FHHYEO5H0AE" localSheetId="8" hidden="1">#REF!</definedName>
    <definedName name="BExEY7IFW8RTSNNV3FHHYEO5H0AE" localSheetId="7" hidden="1">#REF!</definedName>
    <definedName name="BExEY7IFW8RTSNNV3FHHYEO5H0AE" localSheetId="20"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19" hidden="1">#REF!</definedName>
    <definedName name="BExF0MKRZGF4F706JCNS1KIYEVDX" localSheetId="4" hidden="1">#REF!</definedName>
    <definedName name="BExF0MKRZGF4F706JCNS1KIYEVDX" localSheetId="3" hidden="1">#REF!</definedName>
    <definedName name="BExF0MKRZGF4F706JCNS1KIYEVDX" localSheetId="8" hidden="1">#REF!</definedName>
    <definedName name="BExF0MKRZGF4F706JCNS1KIYEVDX" localSheetId="7" hidden="1">#REF!</definedName>
    <definedName name="BExF0MKRZGF4F706JCNS1KIYEVDX" localSheetId="20"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19" hidden="1">#REF!</definedName>
    <definedName name="BExF14K5R2H1H9JV0N6DBLHUIIKD" localSheetId="4" hidden="1">#REF!</definedName>
    <definedName name="BExF14K5R2H1H9JV0N6DBLHUIIKD" localSheetId="3" hidden="1">#REF!</definedName>
    <definedName name="BExF14K5R2H1H9JV0N6DBLHUIIKD" localSheetId="8" hidden="1">#REF!</definedName>
    <definedName name="BExF14K5R2H1H9JV0N6DBLHUIIKD" localSheetId="7" hidden="1">#REF!</definedName>
    <definedName name="BExF14K5R2H1H9JV0N6DBLHUIIKD" localSheetId="20"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19" hidden="1">#REF!</definedName>
    <definedName name="BExF1TVSQQHB0Z0I0TL2ZLVCDE50" localSheetId="4" hidden="1">#REF!</definedName>
    <definedName name="BExF1TVSQQHB0Z0I0TL2ZLVCDE50" localSheetId="3" hidden="1">#REF!</definedName>
    <definedName name="BExF1TVSQQHB0Z0I0TL2ZLVCDE50" localSheetId="8" hidden="1">#REF!</definedName>
    <definedName name="BExF1TVSQQHB0Z0I0TL2ZLVCDE50" localSheetId="7" hidden="1">#REF!</definedName>
    <definedName name="BExF1TVSQQHB0Z0I0TL2ZLVCDE50" localSheetId="20"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19" hidden="1">#REF!</definedName>
    <definedName name="BExF3LPZ4VPJKH07FJC9FE74ZN6K" localSheetId="4" hidden="1">#REF!</definedName>
    <definedName name="BExF3LPZ4VPJKH07FJC9FE74ZN6K" localSheetId="3" hidden="1">#REF!</definedName>
    <definedName name="BExF3LPZ4VPJKH07FJC9FE74ZN6K" localSheetId="8" hidden="1">#REF!</definedName>
    <definedName name="BExF3LPZ4VPJKH07FJC9FE74ZN6K" localSheetId="7" hidden="1">#REF!</definedName>
    <definedName name="BExF3LPZ4VPJKH07FJC9FE74ZN6K" localSheetId="20"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19" hidden="1">#REF!</definedName>
    <definedName name="BExF4C3AU5TU7WPX9SVGYD0WUAI2" localSheetId="4" hidden="1">#REF!</definedName>
    <definedName name="BExF4C3AU5TU7WPX9SVGYD0WUAI2" localSheetId="3" hidden="1">#REF!</definedName>
    <definedName name="BExF4C3AU5TU7WPX9SVGYD0WUAI2" localSheetId="8" hidden="1">#REF!</definedName>
    <definedName name="BExF4C3AU5TU7WPX9SVGYD0WUAI2" localSheetId="7" hidden="1">#REF!</definedName>
    <definedName name="BExF4C3AU5TU7WPX9SVGYD0WUAI2" localSheetId="20"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19" hidden="1">#REF!</definedName>
    <definedName name="BExF4MVQLYANEICBT7GH7RGV15G6" localSheetId="4" hidden="1">#REF!</definedName>
    <definedName name="BExF4MVQLYANEICBT7GH7RGV15G6" localSheetId="3" hidden="1">#REF!</definedName>
    <definedName name="BExF4MVQLYANEICBT7GH7RGV15G6" localSheetId="8" hidden="1">#REF!</definedName>
    <definedName name="BExF4MVQLYANEICBT7GH7RGV15G6" localSheetId="7" hidden="1">#REF!</definedName>
    <definedName name="BExF4MVQLYANEICBT7GH7RGV15G6" localSheetId="20"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19" hidden="1">#REF!</definedName>
    <definedName name="BExF54EZT3FMJ79XYOCGA3DVLRAP" localSheetId="4" hidden="1">#REF!</definedName>
    <definedName name="BExF54EZT3FMJ79XYOCGA3DVLRAP" localSheetId="3" hidden="1">#REF!</definedName>
    <definedName name="BExF54EZT3FMJ79XYOCGA3DVLRAP" localSheetId="8" hidden="1">#REF!</definedName>
    <definedName name="BExF54EZT3FMJ79XYOCGA3DVLRAP" localSheetId="7" hidden="1">#REF!</definedName>
    <definedName name="BExF54EZT3FMJ79XYOCGA3DVLRAP" localSheetId="20"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19" hidden="1">#REF!</definedName>
    <definedName name="BExF5OSJPJUHOBH5UO519MS5FV6M" localSheetId="4" hidden="1">#REF!</definedName>
    <definedName name="BExF5OSJPJUHOBH5UO519MS5FV6M" localSheetId="3" hidden="1">#REF!</definedName>
    <definedName name="BExF5OSJPJUHOBH5UO519MS5FV6M" localSheetId="8" hidden="1">#REF!</definedName>
    <definedName name="BExF5OSJPJUHOBH5UO519MS5FV6M" localSheetId="7" hidden="1">#REF!</definedName>
    <definedName name="BExF5OSJPJUHOBH5UO519MS5FV6M" localSheetId="20"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19" hidden="1">#REF!</definedName>
    <definedName name="BExF6N3V8FNSQJC6A6MCF03ZAA5W" localSheetId="4" hidden="1">#REF!</definedName>
    <definedName name="BExF6N3V8FNSQJC6A6MCF03ZAA5W" localSheetId="3" hidden="1">#REF!</definedName>
    <definedName name="BExF6N3V8FNSQJC6A6MCF03ZAA5W" localSheetId="8" hidden="1">#REF!</definedName>
    <definedName name="BExF6N3V8FNSQJC6A6MCF03ZAA5W" localSheetId="7" hidden="1">#REF!</definedName>
    <definedName name="BExF6N3V8FNSQJC6A6MCF03ZAA5W" localSheetId="20"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19" hidden="1">#REF!</definedName>
    <definedName name="BExF78ORD51H2LCFAQWCLGK8FBM1" localSheetId="4" hidden="1">#REF!</definedName>
    <definedName name="BExF78ORD51H2LCFAQWCLGK8FBM1" localSheetId="3" hidden="1">#REF!</definedName>
    <definedName name="BExF78ORD51H2LCFAQWCLGK8FBM1" localSheetId="8" hidden="1">#REF!</definedName>
    <definedName name="BExF78ORD51H2LCFAQWCLGK8FBM1" localSheetId="7" hidden="1">#REF!</definedName>
    <definedName name="BExF78ORD51H2LCFAQWCLGK8FBM1" localSheetId="20"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19" hidden="1">#REF!</definedName>
    <definedName name="BExF8C8YV94YAIMXCKIUOWNQNRBC" localSheetId="4" hidden="1">#REF!</definedName>
    <definedName name="BExF8C8YV94YAIMXCKIUOWNQNRBC" localSheetId="3" hidden="1">#REF!</definedName>
    <definedName name="BExF8C8YV94YAIMXCKIUOWNQNRBC" localSheetId="8" hidden="1">#REF!</definedName>
    <definedName name="BExF8C8YV94YAIMXCKIUOWNQNRBC" localSheetId="7" hidden="1">#REF!</definedName>
    <definedName name="BExF8C8YV94YAIMXCKIUOWNQNRBC" localSheetId="20"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19" hidden="1">#REF!</definedName>
    <definedName name="BExGL6IPXDOHQ1LB2D3GZXKLLB4P" localSheetId="4" hidden="1">#REF!</definedName>
    <definedName name="BExGL6IPXDOHQ1LB2D3GZXKLLB4P" localSheetId="3" hidden="1">#REF!</definedName>
    <definedName name="BExGL6IPXDOHQ1LB2D3GZXKLLB4P" localSheetId="8" hidden="1">#REF!</definedName>
    <definedName name="BExGL6IPXDOHQ1LB2D3GZXKLLB4P" localSheetId="7" hidden="1">#REF!</definedName>
    <definedName name="BExGL6IPXDOHQ1LB2D3GZXKLLB4P" localSheetId="20"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19" hidden="1">#REF!</definedName>
    <definedName name="BExGMC6GO2W9TXUG7N8LXR0L17CZ" localSheetId="4" hidden="1">#REF!</definedName>
    <definedName name="BExGMC6GO2W9TXUG7N8LXR0L17CZ" localSheetId="3" hidden="1">#REF!</definedName>
    <definedName name="BExGMC6GO2W9TXUG7N8LXR0L17CZ" localSheetId="8" hidden="1">#REF!</definedName>
    <definedName name="BExGMC6GO2W9TXUG7N8LXR0L17CZ" localSheetId="7" hidden="1">#REF!</definedName>
    <definedName name="BExGMC6GO2W9TXUG7N8LXR0L17CZ" localSheetId="20"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19" hidden="1">#REF!</definedName>
    <definedName name="BExGMP2FJRFW3IHF713S83MUNO63" localSheetId="4" hidden="1">#REF!</definedName>
    <definedName name="BExGMP2FJRFW3IHF713S83MUNO63" localSheetId="3" hidden="1">#REF!</definedName>
    <definedName name="BExGMP2FJRFW3IHF713S83MUNO63" localSheetId="8" hidden="1">#REF!</definedName>
    <definedName name="BExGMP2FJRFW3IHF713S83MUNO63" localSheetId="7" hidden="1">#REF!</definedName>
    <definedName name="BExGMP2FJRFW3IHF713S83MUNO63" localSheetId="20"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19" hidden="1">#REF!</definedName>
    <definedName name="BExGPTLP106PIE3TKA2163916WPX" localSheetId="4" hidden="1">#REF!</definedName>
    <definedName name="BExGPTLP106PIE3TKA2163916WPX" localSheetId="3" hidden="1">#REF!</definedName>
    <definedName name="BExGPTLP106PIE3TKA2163916WPX" localSheetId="8" hidden="1">#REF!</definedName>
    <definedName name="BExGPTLP106PIE3TKA2163916WPX" localSheetId="7" hidden="1">#REF!</definedName>
    <definedName name="BExGPTLP106PIE3TKA2163916WPX" localSheetId="20"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19" hidden="1">#REF!</definedName>
    <definedName name="BExGQ9SCA2OJYNB1N6WEQ2UEK5TX" localSheetId="4" hidden="1">#REF!</definedName>
    <definedName name="BExGQ9SCA2OJYNB1N6WEQ2UEK5TX" localSheetId="3" hidden="1">#REF!</definedName>
    <definedName name="BExGQ9SCA2OJYNB1N6WEQ2UEK5TX" localSheetId="8" hidden="1">#REF!</definedName>
    <definedName name="BExGQ9SCA2OJYNB1N6WEQ2UEK5TX" localSheetId="7" hidden="1">#REF!</definedName>
    <definedName name="BExGQ9SCA2OJYNB1N6WEQ2UEK5TX" localSheetId="20"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19" hidden="1">#REF!</definedName>
    <definedName name="BExGQJTX2KEG6KNLHJUI6XXVYUAP" localSheetId="4" hidden="1">#REF!</definedName>
    <definedName name="BExGQJTX2KEG6KNLHJUI6XXVYUAP" localSheetId="3" hidden="1">#REF!</definedName>
    <definedName name="BExGQJTX2KEG6KNLHJUI6XXVYUAP" localSheetId="8" hidden="1">#REF!</definedName>
    <definedName name="BExGQJTX2KEG6KNLHJUI6XXVYUAP" localSheetId="7" hidden="1">#REF!</definedName>
    <definedName name="BExGQJTX2KEG6KNLHJUI6XXVYUAP" localSheetId="20"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19" hidden="1">#REF!</definedName>
    <definedName name="BExGR9WETFADNTMJ20GHNAJ1F7GF" localSheetId="4" hidden="1">#REF!</definedName>
    <definedName name="BExGR9WETFADNTMJ20GHNAJ1F7GF" localSheetId="3" hidden="1">#REF!</definedName>
    <definedName name="BExGR9WETFADNTMJ20GHNAJ1F7GF" localSheetId="8" hidden="1">#REF!</definedName>
    <definedName name="BExGR9WETFADNTMJ20GHNAJ1F7GF" localSheetId="7" hidden="1">#REF!</definedName>
    <definedName name="BExGR9WETFADNTMJ20GHNAJ1F7GF" localSheetId="20"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19" hidden="1">#REF!</definedName>
    <definedName name="BExGRTOI9X3XYYD89XDEAVZ9OJYR" localSheetId="4" hidden="1">#REF!</definedName>
    <definedName name="BExGRTOI9X3XYYD89XDEAVZ9OJYR" localSheetId="3" hidden="1">#REF!</definedName>
    <definedName name="BExGRTOI9X3XYYD89XDEAVZ9OJYR" localSheetId="8" hidden="1">#REF!</definedName>
    <definedName name="BExGRTOI9X3XYYD89XDEAVZ9OJYR" localSheetId="7" hidden="1">#REF!</definedName>
    <definedName name="BExGRTOI9X3XYYD89XDEAVZ9OJYR" localSheetId="20"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19" hidden="1">#REF!</definedName>
    <definedName name="BExGTEMEB67U5UI9VJ04JZCOEFXF" localSheetId="4" hidden="1">#REF!</definedName>
    <definedName name="BExGTEMEB67U5UI9VJ04JZCOEFXF" localSheetId="3" hidden="1">#REF!</definedName>
    <definedName name="BExGTEMEB67U5UI9VJ04JZCOEFXF" localSheetId="8" hidden="1">#REF!</definedName>
    <definedName name="BExGTEMEB67U5UI9VJ04JZCOEFXF" localSheetId="7" hidden="1">#REF!</definedName>
    <definedName name="BExGTEMEB67U5UI9VJ04JZCOEFXF" localSheetId="20"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19" hidden="1">#REF!</definedName>
    <definedName name="BExGU4ZW66RINTPSA4PIO5Q6IMM1" localSheetId="4" hidden="1">#REF!</definedName>
    <definedName name="BExGU4ZW66RINTPSA4PIO5Q6IMM1" localSheetId="3" hidden="1">#REF!</definedName>
    <definedName name="BExGU4ZW66RINTPSA4PIO5Q6IMM1" localSheetId="8" hidden="1">#REF!</definedName>
    <definedName name="BExGU4ZW66RINTPSA4PIO5Q6IMM1" localSheetId="7" hidden="1">#REF!</definedName>
    <definedName name="BExGU4ZW66RINTPSA4PIO5Q6IMM1" localSheetId="20"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19" hidden="1">#REF!</definedName>
    <definedName name="BExGUGU5SMJJAKC62NZE6ZCQR2QY" localSheetId="4" hidden="1">#REF!</definedName>
    <definedName name="BExGUGU5SMJJAKC62NZE6ZCQR2QY" localSheetId="3" hidden="1">#REF!</definedName>
    <definedName name="BExGUGU5SMJJAKC62NZE6ZCQR2QY" localSheetId="8" hidden="1">#REF!</definedName>
    <definedName name="BExGUGU5SMJJAKC62NZE6ZCQR2QY" localSheetId="7" hidden="1">#REF!</definedName>
    <definedName name="BExGUGU5SMJJAKC62NZE6ZCQR2QY" localSheetId="20"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4" hidden="1">#REF!</definedName>
    <definedName name="BExGUWKJTWHS9JHS0RAHKQWTOS1H" localSheetId="3" hidden="1">#REF!</definedName>
    <definedName name="BExGUWKJTWHS9JHS0RAHKQWTOS1H" localSheetId="8" hidden="1">#REF!</definedName>
    <definedName name="BExGUWKJTWHS9JHS0RAHKQWTOS1H" localSheetId="7" hidden="1">#REF!</definedName>
    <definedName name="BExGUWKJTWHS9JHS0RAHKQWTOS1H" localSheetId="20"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19" hidden="1">#REF!</definedName>
    <definedName name="BExGV7NSHPKQEYFH3A6ADICPV7J3" localSheetId="4" hidden="1">#REF!</definedName>
    <definedName name="BExGV7NSHPKQEYFH3A6ADICPV7J3" localSheetId="3" hidden="1">#REF!</definedName>
    <definedName name="BExGV7NSHPKQEYFH3A6ADICPV7J3" localSheetId="8" hidden="1">#REF!</definedName>
    <definedName name="BExGV7NSHPKQEYFH3A6ADICPV7J3" localSheetId="7" hidden="1">#REF!</definedName>
    <definedName name="BExGV7NSHPKQEYFH3A6ADICPV7J3" localSheetId="20"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19" hidden="1">#REF!</definedName>
    <definedName name="BExGX750HSKAL5M99Y0IC32NWEH5" localSheetId="4" hidden="1">#REF!</definedName>
    <definedName name="BExGX750HSKAL5M99Y0IC32NWEH5" localSheetId="3" hidden="1">#REF!</definedName>
    <definedName name="BExGX750HSKAL5M99Y0IC32NWEH5" localSheetId="8" hidden="1">#REF!</definedName>
    <definedName name="BExGX750HSKAL5M99Y0IC32NWEH5" localSheetId="7" hidden="1">#REF!</definedName>
    <definedName name="BExGX750HSKAL5M99Y0IC32NWEH5" localSheetId="20"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19" hidden="1">#REF!</definedName>
    <definedName name="BExGYY2ONE6WQ2Y2VQKX8XVVYJ6Y" localSheetId="4" hidden="1">#REF!</definedName>
    <definedName name="BExGYY2ONE6WQ2Y2VQKX8XVVYJ6Y" localSheetId="3" hidden="1">#REF!</definedName>
    <definedName name="BExGYY2ONE6WQ2Y2VQKX8XVVYJ6Y" localSheetId="8" hidden="1">#REF!</definedName>
    <definedName name="BExGYY2ONE6WQ2Y2VQKX8XVVYJ6Y" localSheetId="7" hidden="1">#REF!</definedName>
    <definedName name="BExGYY2ONE6WQ2Y2VQKX8XVVYJ6Y" localSheetId="20"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19" hidden="1">#REF!</definedName>
    <definedName name="BExGZ2KIBCFCQQM8SVEARX84ALTB" localSheetId="4" hidden="1">#REF!</definedName>
    <definedName name="BExGZ2KIBCFCQQM8SVEARX84ALTB" localSheetId="3" hidden="1">#REF!</definedName>
    <definedName name="BExGZ2KIBCFCQQM8SVEARX84ALTB" localSheetId="8" hidden="1">#REF!</definedName>
    <definedName name="BExGZ2KIBCFCQQM8SVEARX84ALTB" localSheetId="7" hidden="1">#REF!</definedName>
    <definedName name="BExGZ2KIBCFCQQM8SVEARX84ALTB" localSheetId="20"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19" hidden="1">#REF!</definedName>
    <definedName name="BExH05ZAO58KEEBYEVQXU5JLP0LH" localSheetId="4" hidden="1">#REF!</definedName>
    <definedName name="BExH05ZAO58KEEBYEVQXU5JLP0LH" localSheetId="3" hidden="1">#REF!</definedName>
    <definedName name="BExH05ZAO58KEEBYEVQXU5JLP0LH" localSheetId="8" hidden="1">#REF!</definedName>
    <definedName name="BExH05ZAO58KEEBYEVQXU5JLP0LH" localSheetId="7" hidden="1">#REF!</definedName>
    <definedName name="BExH05ZAO58KEEBYEVQXU5JLP0LH" localSheetId="20"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19" hidden="1">#REF!</definedName>
    <definedName name="BExH0ETHUGLBXBWZPRRWL8IVCYIJ" localSheetId="4" hidden="1">#REF!</definedName>
    <definedName name="BExH0ETHUGLBXBWZPRRWL8IVCYIJ" localSheetId="3" hidden="1">#REF!</definedName>
    <definedName name="BExH0ETHUGLBXBWZPRRWL8IVCYIJ" localSheetId="8" hidden="1">#REF!</definedName>
    <definedName name="BExH0ETHUGLBXBWZPRRWL8IVCYIJ" localSheetId="7" hidden="1">#REF!</definedName>
    <definedName name="BExH0ETHUGLBXBWZPRRWL8IVCYIJ" localSheetId="20"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19" hidden="1">#REF!</definedName>
    <definedName name="BExH1JKW7W9AQEV1383HV6JKL8VK" localSheetId="4" hidden="1">#REF!</definedName>
    <definedName name="BExH1JKW7W9AQEV1383HV6JKL8VK" localSheetId="3" hidden="1">#REF!</definedName>
    <definedName name="BExH1JKW7W9AQEV1383HV6JKL8VK" localSheetId="8" hidden="1">#REF!</definedName>
    <definedName name="BExH1JKW7W9AQEV1383HV6JKL8VK" localSheetId="7" hidden="1">#REF!</definedName>
    <definedName name="BExH1JKW7W9AQEV1383HV6JKL8VK" localSheetId="20"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19" hidden="1">#REF!</definedName>
    <definedName name="BExH1OIU3XT4H0UBC9WIAPBQ4Z2L" localSheetId="4" hidden="1">#REF!</definedName>
    <definedName name="BExH1OIU3XT4H0UBC9WIAPBQ4Z2L" localSheetId="3" hidden="1">#REF!</definedName>
    <definedName name="BExH1OIU3XT4H0UBC9WIAPBQ4Z2L" localSheetId="8" hidden="1">#REF!</definedName>
    <definedName name="BExH1OIU3XT4H0UBC9WIAPBQ4Z2L" localSheetId="7" hidden="1">#REF!</definedName>
    <definedName name="BExH1OIU3XT4H0UBC9WIAPBQ4Z2L" localSheetId="20"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19" hidden="1">#REF!</definedName>
    <definedName name="BExH2SU3WWM0HRFZNQFCAR46PYGF" localSheetId="4" hidden="1">#REF!</definedName>
    <definedName name="BExH2SU3WWM0HRFZNQFCAR46PYGF" localSheetId="3" hidden="1">#REF!</definedName>
    <definedName name="BExH2SU3WWM0HRFZNQFCAR46PYGF" localSheetId="8" hidden="1">#REF!</definedName>
    <definedName name="BExH2SU3WWM0HRFZNQFCAR46PYGF" localSheetId="7" hidden="1">#REF!</definedName>
    <definedName name="BExH2SU3WWM0HRFZNQFCAR46PYGF" localSheetId="20"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19" hidden="1">#REF!</definedName>
    <definedName name="BExH372KPBADCDAILORTD8CH2MPU" localSheetId="4" hidden="1">#REF!</definedName>
    <definedName name="BExH372KPBADCDAILORTD8CH2MPU" localSheetId="3" hidden="1">#REF!</definedName>
    <definedName name="BExH372KPBADCDAILORTD8CH2MPU" localSheetId="8" hidden="1">#REF!</definedName>
    <definedName name="BExH372KPBADCDAILORTD8CH2MPU" localSheetId="7" hidden="1">#REF!</definedName>
    <definedName name="BExH372KPBADCDAILORTD8CH2MPU" localSheetId="20"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19" hidden="1">#REF!</definedName>
    <definedName name="BExIGAXL27FGCA1ZIATR39XQ7AR3" localSheetId="4" hidden="1">#REF!</definedName>
    <definedName name="BExIGAXL27FGCA1ZIATR39XQ7AR3" localSheetId="3" hidden="1">#REF!</definedName>
    <definedName name="BExIGAXL27FGCA1ZIATR39XQ7AR3" localSheetId="8" hidden="1">#REF!</definedName>
    <definedName name="BExIGAXL27FGCA1ZIATR39XQ7AR3" localSheetId="7" hidden="1">#REF!</definedName>
    <definedName name="BExIGAXL27FGCA1ZIATR39XQ7AR3" localSheetId="20"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19" hidden="1">#REF!</definedName>
    <definedName name="BExIIM3MJCPGT5ISU0ROUP3XPNMV" localSheetId="4" hidden="1">#REF!</definedName>
    <definedName name="BExIIM3MJCPGT5ISU0ROUP3XPNMV" localSheetId="3" hidden="1">#REF!</definedName>
    <definedName name="BExIIM3MJCPGT5ISU0ROUP3XPNMV" localSheetId="8" hidden="1">#REF!</definedName>
    <definedName name="BExIIM3MJCPGT5ISU0ROUP3XPNMV" localSheetId="7" hidden="1">#REF!</definedName>
    <definedName name="BExIIM3MJCPGT5ISU0ROUP3XPNMV" localSheetId="20"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19" hidden="1">#REF!</definedName>
    <definedName name="BExIIMP742P7WFXRWEWWZZT657OF" localSheetId="4" hidden="1">#REF!</definedName>
    <definedName name="BExIIMP742P7WFXRWEWWZZT657OF" localSheetId="3" hidden="1">#REF!</definedName>
    <definedName name="BExIIMP742P7WFXRWEWWZZT657OF" localSheetId="8" hidden="1">#REF!</definedName>
    <definedName name="BExIIMP742P7WFXRWEWWZZT657OF" localSheetId="7" hidden="1">#REF!</definedName>
    <definedName name="BExIIMP742P7WFXRWEWWZZT657OF" localSheetId="20"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19" hidden="1">#REF!</definedName>
    <definedName name="BExIIR1QC64BTPROBS5UKJC9EPBW" localSheetId="4" hidden="1">#REF!</definedName>
    <definedName name="BExIIR1QC64BTPROBS5UKJC9EPBW" localSheetId="3" hidden="1">#REF!</definedName>
    <definedName name="BExIIR1QC64BTPROBS5UKJC9EPBW" localSheetId="8" hidden="1">#REF!</definedName>
    <definedName name="BExIIR1QC64BTPROBS5UKJC9EPBW" localSheetId="7" hidden="1">#REF!</definedName>
    <definedName name="BExIIR1QC64BTPROBS5UKJC9EPBW" localSheetId="20"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19" hidden="1">#REF!</definedName>
    <definedName name="BExIJ24Y767M0FBMK90JAK8JEAPN" localSheetId="4" hidden="1">#REF!</definedName>
    <definedName name="BExIJ24Y767M0FBMK90JAK8JEAPN" localSheetId="3" hidden="1">#REF!</definedName>
    <definedName name="BExIJ24Y767M0FBMK90JAK8JEAPN" localSheetId="8" hidden="1">#REF!</definedName>
    <definedName name="BExIJ24Y767M0FBMK90JAK8JEAPN" localSheetId="7" hidden="1">#REF!</definedName>
    <definedName name="BExIJ24Y767M0FBMK90JAK8JEAPN" localSheetId="20"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19" hidden="1">#REF!</definedName>
    <definedName name="BExIJF0Q8SOCLLWCS8V6CSQI370T" localSheetId="4" hidden="1">#REF!</definedName>
    <definedName name="BExIJF0Q8SOCLLWCS8V6CSQI370T" localSheetId="3" hidden="1">#REF!</definedName>
    <definedName name="BExIJF0Q8SOCLLWCS8V6CSQI370T" localSheetId="8" hidden="1">#REF!</definedName>
    <definedName name="BExIJF0Q8SOCLLWCS8V6CSQI370T" localSheetId="7" hidden="1">#REF!</definedName>
    <definedName name="BExIJF0Q8SOCLLWCS8V6CSQI370T" localSheetId="20"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19" hidden="1">#REF!</definedName>
    <definedName name="BExIKJ12322HZC9UKYV08BRUJVMQ" localSheetId="4" hidden="1">#REF!</definedName>
    <definedName name="BExIKJ12322HZC9UKYV08BRUJVMQ" localSheetId="3" hidden="1">#REF!</definedName>
    <definedName name="BExIKJ12322HZC9UKYV08BRUJVMQ" localSheetId="8" hidden="1">#REF!</definedName>
    <definedName name="BExIKJ12322HZC9UKYV08BRUJVMQ" localSheetId="7" hidden="1">#REF!</definedName>
    <definedName name="BExIKJ12322HZC9UKYV08BRUJVMQ" localSheetId="20"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19" hidden="1">#REF!</definedName>
    <definedName name="BExILSQFQ1CHDGOZTB1FB8MG0U2S" localSheetId="4" hidden="1">#REF!</definedName>
    <definedName name="BExILSQFQ1CHDGOZTB1FB8MG0U2S" localSheetId="3" hidden="1">#REF!</definedName>
    <definedName name="BExILSQFQ1CHDGOZTB1FB8MG0U2S" localSheetId="8" hidden="1">#REF!</definedName>
    <definedName name="BExILSQFQ1CHDGOZTB1FB8MG0U2S" localSheetId="7" hidden="1">#REF!</definedName>
    <definedName name="BExILSQFQ1CHDGOZTB1FB8MG0U2S" localSheetId="20"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19" hidden="1">#REF!</definedName>
    <definedName name="BExILUOMF8FLBLG5RXQBHIEZ9C0E" localSheetId="4" hidden="1">#REF!</definedName>
    <definedName name="BExILUOMF8FLBLG5RXQBHIEZ9C0E" localSheetId="3" hidden="1">#REF!</definedName>
    <definedName name="BExILUOMF8FLBLG5RXQBHIEZ9C0E" localSheetId="8" hidden="1">#REF!</definedName>
    <definedName name="BExILUOMF8FLBLG5RXQBHIEZ9C0E" localSheetId="7" hidden="1">#REF!</definedName>
    <definedName name="BExILUOMF8FLBLG5RXQBHIEZ9C0E" localSheetId="20"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19" hidden="1">#REF!</definedName>
    <definedName name="BExIMEBBD14IYSW0X6M3CP1YG17P" localSheetId="4" hidden="1">#REF!</definedName>
    <definedName name="BExIMEBBD14IYSW0X6M3CP1YG17P" localSheetId="3" hidden="1">#REF!</definedName>
    <definedName name="BExIMEBBD14IYSW0X6M3CP1YG17P" localSheetId="8" hidden="1">#REF!</definedName>
    <definedName name="BExIMEBBD14IYSW0X6M3CP1YG17P" localSheetId="7" hidden="1">#REF!</definedName>
    <definedName name="BExIMEBBD14IYSW0X6M3CP1YG17P" localSheetId="20"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19" hidden="1">#REF!</definedName>
    <definedName name="BExIMRI188MAJJM4PQQ1UDGIFM99" localSheetId="4" hidden="1">#REF!</definedName>
    <definedName name="BExIMRI188MAJJM4PQQ1UDGIFM99" localSheetId="3" hidden="1">#REF!</definedName>
    <definedName name="BExIMRI188MAJJM4PQQ1UDGIFM99" localSheetId="8" hidden="1">#REF!</definedName>
    <definedName name="BExIMRI188MAJJM4PQQ1UDGIFM99" localSheetId="7" hidden="1">#REF!</definedName>
    <definedName name="BExIMRI188MAJJM4PQQ1UDGIFM99" localSheetId="20"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19" hidden="1">#REF!</definedName>
    <definedName name="BExINGIWJUD0MFKK34QQ3922PHUF" localSheetId="4" hidden="1">#REF!</definedName>
    <definedName name="BExINGIWJUD0MFKK34QQ3922PHUF" localSheetId="3" hidden="1">#REF!</definedName>
    <definedName name="BExINGIWJUD0MFKK34QQ3922PHUF" localSheetId="8" hidden="1">#REF!</definedName>
    <definedName name="BExINGIWJUD0MFKK34QQ3922PHUF" localSheetId="7" hidden="1">#REF!</definedName>
    <definedName name="BExINGIWJUD0MFKK34QQ3922PHUF" localSheetId="20"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19" hidden="1">#REF!</definedName>
    <definedName name="BExIOCG31CW4YS7LAL2RP9VJ65FR" localSheetId="4" hidden="1">#REF!</definedName>
    <definedName name="BExIOCG31CW4YS7LAL2RP9VJ65FR" localSheetId="3" hidden="1">#REF!</definedName>
    <definedName name="BExIOCG31CW4YS7LAL2RP9VJ65FR" localSheetId="8" hidden="1">#REF!</definedName>
    <definedName name="BExIOCG31CW4YS7LAL2RP9VJ65FR" localSheetId="7" hidden="1">#REF!</definedName>
    <definedName name="BExIOCG31CW4YS7LAL2RP9VJ65FR" localSheetId="20"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19" hidden="1">#REF!</definedName>
    <definedName name="BExIP0VAZJ2K3DG6TC8PMLLUMAEI" localSheetId="4" hidden="1">#REF!</definedName>
    <definedName name="BExIP0VAZJ2K3DG6TC8PMLLUMAEI" localSheetId="3" hidden="1">#REF!</definedName>
    <definedName name="BExIP0VAZJ2K3DG6TC8PMLLUMAEI" localSheetId="8" hidden="1">#REF!</definedName>
    <definedName name="BExIP0VAZJ2K3DG6TC8PMLLUMAEI" localSheetId="7" hidden="1">#REF!</definedName>
    <definedName name="BExIP0VAZJ2K3DG6TC8PMLLUMAEI" localSheetId="20"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19" hidden="1">#REF!</definedName>
    <definedName name="BExIP643TMP1ZBG0SHCNS1R03PJK" localSheetId="4" hidden="1">#REF!</definedName>
    <definedName name="BExIP643TMP1ZBG0SHCNS1R03PJK" localSheetId="3" hidden="1">#REF!</definedName>
    <definedName name="BExIP643TMP1ZBG0SHCNS1R03PJK" localSheetId="8" hidden="1">#REF!</definedName>
    <definedName name="BExIP643TMP1ZBG0SHCNS1R03PJK" localSheetId="7" hidden="1">#REF!</definedName>
    <definedName name="BExIP643TMP1ZBG0SHCNS1R03PJK" localSheetId="20"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19" hidden="1">#REF!</definedName>
    <definedName name="BExIPE7DY6LFJKS1X0GZF9RL4H46" localSheetId="4" hidden="1">#REF!</definedName>
    <definedName name="BExIPE7DY6LFJKS1X0GZF9RL4H46" localSheetId="3" hidden="1">#REF!</definedName>
    <definedName name="BExIPE7DY6LFJKS1X0GZF9RL4H46" localSheetId="8" hidden="1">#REF!</definedName>
    <definedName name="BExIPE7DY6LFJKS1X0GZF9RL4H46" localSheetId="7" hidden="1">#REF!</definedName>
    <definedName name="BExIPE7DY6LFJKS1X0GZF9RL4H46" localSheetId="20"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19" hidden="1">#REF!</definedName>
    <definedName name="BExIQ6OEUJ2DOYD770WM1TA78M20" localSheetId="4" hidden="1">#REF!</definedName>
    <definedName name="BExIQ6OEUJ2DOYD770WM1TA78M20" localSheetId="3" hidden="1">#REF!</definedName>
    <definedName name="BExIQ6OEUJ2DOYD770WM1TA78M20" localSheetId="8" hidden="1">#REF!</definedName>
    <definedName name="BExIQ6OEUJ2DOYD770WM1TA78M20" localSheetId="7" hidden="1">#REF!</definedName>
    <definedName name="BExIQ6OEUJ2DOYD770WM1TA78M20" localSheetId="20"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19" hidden="1">#REF!</definedName>
    <definedName name="BExIQINZ72CNY56V9O50HDTRAD8M" localSheetId="4" hidden="1">#REF!</definedName>
    <definedName name="BExIQINZ72CNY56V9O50HDTRAD8M" localSheetId="3" hidden="1">#REF!</definedName>
    <definedName name="BExIQINZ72CNY56V9O50HDTRAD8M" localSheetId="8" hidden="1">#REF!</definedName>
    <definedName name="BExIQINZ72CNY56V9O50HDTRAD8M" localSheetId="7" hidden="1">#REF!</definedName>
    <definedName name="BExIQINZ72CNY56V9O50HDTRAD8M" localSheetId="20"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19" hidden="1">#REF!</definedName>
    <definedName name="BExIQLD3ROMGT3HSAEOSAZYFGZVK" localSheetId="4" hidden="1">#REF!</definedName>
    <definedName name="BExIQLD3ROMGT3HSAEOSAZYFGZVK" localSheetId="3" hidden="1">#REF!</definedName>
    <definedName name="BExIQLD3ROMGT3HSAEOSAZYFGZVK" localSheetId="8" hidden="1">#REF!</definedName>
    <definedName name="BExIQLD3ROMGT3HSAEOSAZYFGZVK" localSheetId="7" hidden="1">#REF!</definedName>
    <definedName name="BExIQLD3ROMGT3HSAEOSAZYFGZVK" localSheetId="20"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19" hidden="1">#REF!</definedName>
    <definedName name="BExIQN5P2F0WP5TNF00ZW9UP6BGL" localSheetId="4" hidden="1">#REF!</definedName>
    <definedName name="BExIQN5P2F0WP5TNF00ZW9UP6BGL" localSheetId="3" hidden="1">#REF!</definedName>
    <definedName name="BExIQN5P2F0WP5TNF00ZW9UP6BGL" localSheetId="8" hidden="1">#REF!</definedName>
    <definedName name="BExIQN5P2F0WP5TNF00ZW9UP6BGL" localSheetId="7" hidden="1">#REF!</definedName>
    <definedName name="BExIQN5P2F0WP5TNF00ZW9UP6BGL" localSheetId="20"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19" hidden="1">#REF!</definedName>
    <definedName name="BExIQOCZULQN5NV7QGN82B6Z1CFC" localSheetId="4" hidden="1">#REF!</definedName>
    <definedName name="BExIQOCZULQN5NV7QGN82B6Z1CFC" localSheetId="3" hidden="1">#REF!</definedName>
    <definedName name="BExIQOCZULQN5NV7QGN82B6Z1CFC" localSheetId="8" hidden="1">#REF!</definedName>
    <definedName name="BExIQOCZULQN5NV7QGN82B6Z1CFC" localSheetId="7" hidden="1">#REF!</definedName>
    <definedName name="BExIQOCZULQN5NV7QGN82B6Z1CFC" localSheetId="20"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19" hidden="1">#REF!</definedName>
    <definedName name="BExIQTLR3QHV0I0NYWEJMMRU9S0A" localSheetId="4" hidden="1">#REF!</definedName>
    <definedName name="BExIQTLR3QHV0I0NYWEJMMRU9S0A" localSheetId="3" hidden="1">#REF!</definedName>
    <definedName name="BExIQTLR3QHV0I0NYWEJMMRU9S0A" localSheetId="8" hidden="1">#REF!</definedName>
    <definedName name="BExIQTLR3QHV0I0NYWEJMMRU9S0A" localSheetId="7" hidden="1">#REF!</definedName>
    <definedName name="BExIQTLR3QHV0I0NYWEJMMRU9S0A" localSheetId="20"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19" hidden="1">#REF!</definedName>
    <definedName name="BExIQYECFYOQTSZR9U5X5YRQUVBX" localSheetId="4" hidden="1">#REF!</definedName>
    <definedName name="BExIQYECFYOQTSZR9U5X5YRQUVBX" localSheetId="3" hidden="1">#REF!</definedName>
    <definedName name="BExIQYECFYOQTSZR9U5X5YRQUVBX" localSheetId="8" hidden="1">#REF!</definedName>
    <definedName name="BExIQYECFYOQTSZR9U5X5YRQUVBX" localSheetId="7" hidden="1">#REF!</definedName>
    <definedName name="BExIQYECFYOQTSZR9U5X5YRQUVBX" localSheetId="20"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19" hidden="1">#REF!</definedName>
    <definedName name="BExIRI15PZOMCJQX4K5T6EL3A8H0" localSheetId="4" hidden="1">#REF!</definedName>
    <definedName name="BExIRI15PZOMCJQX4K5T6EL3A8H0" localSheetId="3" hidden="1">#REF!</definedName>
    <definedName name="BExIRI15PZOMCJQX4K5T6EL3A8H0" localSheetId="8" hidden="1">#REF!</definedName>
    <definedName name="BExIRI15PZOMCJQX4K5T6EL3A8H0" localSheetId="7" hidden="1">#REF!</definedName>
    <definedName name="BExIRI15PZOMCJQX4K5T6EL3A8H0" localSheetId="20"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19" hidden="1">#REF!</definedName>
    <definedName name="BExIRRGYUYEWEZY2WOZ37HNWSK0N" localSheetId="4" hidden="1">#REF!</definedName>
    <definedName name="BExIRRGYUYEWEZY2WOZ37HNWSK0N" localSheetId="3" hidden="1">#REF!</definedName>
    <definedName name="BExIRRGYUYEWEZY2WOZ37HNWSK0N" localSheetId="8" hidden="1">#REF!</definedName>
    <definedName name="BExIRRGYUYEWEZY2WOZ37HNWSK0N" localSheetId="7" hidden="1">#REF!</definedName>
    <definedName name="BExIRRGYUYEWEZY2WOZ37HNWSK0N" localSheetId="20"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19" hidden="1">#REF!</definedName>
    <definedName name="BExIRVNZZ9L9LIBAEBPWRS1IHM4A" localSheetId="4" hidden="1">#REF!</definedName>
    <definedName name="BExIRVNZZ9L9LIBAEBPWRS1IHM4A" localSheetId="3" hidden="1">#REF!</definedName>
    <definedName name="BExIRVNZZ9L9LIBAEBPWRS1IHM4A" localSheetId="8" hidden="1">#REF!</definedName>
    <definedName name="BExIRVNZZ9L9LIBAEBPWRS1IHM4A" localSheetId="7" hidden="1">#REF!</definedName>
    <definedName name="BExIRVNZZ9L9LIBAEBPWRS1IHM4A" localSheetId="20"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4" hidden="1">#REF!</definedName>
    <definedName name="BExISY6FNPDTPUQHQSH0BXRCIQRR" localSheetId="3" hidden="1">#REF!</definedName>
    <definedName name="BExISY6FNPDTPUQHQSH0BXRCIQRR" localSheetId="8" hidden="1">#REF!</definedName>
    <definedName name="BExISY6FNPDTPUQHQSH0BXRCIQRR" localSheetId="7" hidden="1">#REF!</definedName>
    <definedName name="BExISY6FNPDTPUQHQSH0BXRCIQRR" localSheetId="20"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19" hidden="1">#REF!</definedName>
    <definedName name="BExISYS0B76N1U5ILES3FGOLC6FK" localSheetId="4" hidden="1">#REF!</definedName>
    <definedName name="BExISYS0B76N1U5ILES3FGOLC6FK" localSheetId="3" hidden="1">#REF!</definedName>
    <definedName name="BExISYS0B76N1U5ILES3FGOLC6FK" localSheetId="8" hidden="1">#REF!</definedName>
    <definedName name="BExISYS0B76N1U5ILES3FGOLC6FK" localSheetId="7" hidden="1">#REF!</definedName>
    <definedName name="BExISYS0B76N1U5ILES3FGOLC6FK" localSheetId="20"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19" hidden="1">#REF!</definedName>
    <definedName name="BExITR8TRXQULDLPTACROH947Y33" localSheetId="4" hidden="1">#REF!</definedName>
    <definedName name="BExITR8TRXQULDLPTACROH947Y33" localSheetId="3" hidden="1">#REF!</definedName>
    <definedName name="BExITR8TRXQULDLPTACROH947Y33" localSheetId="8" hidden="1">#REF!</definedName>
    <definedName name="BExITR8TRXQULDLPTACROH947Y33" localSheetId="7" hidden="1">#REF!</definedName>
    <definedName name="BExITR8TRXQULDLPTACROH947Y33" localSheetId="20"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19" hidden="1">#REF!</definedName>
    <definedName name="BExIUQ5VSYENRLPNJTJAKPBBHISD" localSheetId="4" hidden="1">#REF!</definedName>
    <definedName name="BExIUQ5VSYENRLPNJTJAKPBBHISD" localSheetId="3" hidden="1">#REF!</definedName>
    <definedName name="BExIUQ5VSYENRLPNJTJAKPBBHISD" localSheetId="8" hidden="1">#REF!</definedName>
    <definedName name="BExIUQ5VSYENRLPNJTJAKPBBHISD" localSheetId="7" hidden="1">#REF!</definedName>
    <definedName name="BExIUQ5VSYENRLPNJTJAKPBBHISD" localSheetId="20"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19" hidden="1">#REF!</definedName>
    <definedName name="BExIVLMNTSVCWMWYXMDSCEV4JBFR" localSheetId="4" hidden="1">#REF!</definedName>
    <definedName name="BExIVLMNTSVCWMWYXMDSCEV4JBFR" localSheetId="3" hidden="1">#REF!</definedName>
    <definedName name="BExIVLMNTSVCWMWYXMDSCEV4JBFR" localSheetId="8" hidden="1">#REF!</definedName>
    <definedName name="BExIVLMNTSVCWMWYXMDSCEV4JBFR" localSheetId="7" hidden="1">#REF!</definedName>
    <definedName name="BExIVLMNTSVCWMWYXMDSCEV4JBFR" localSheetId="20"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19" hidden="1">#REF!</definedName>
    <definedName name="BExIWTDXFUWVYBQESO5CWKRJER7E" localSheetId="4" hidden="1">#REF!</definedName>
    <definedName name="BExIWTDXFUWVYBQESO5CWKRJER7E" localSheetId="3" hidden="1">#REF!</definedName>
    <definedName name="BExIWTDXFUWVYBQESO5CWKRJER7E" localSheetId="8" hidden="1">#REF!</definedName>
    <definedName name="BExIWTDXFUWVYBQESO5CWKRJER7E" localSheetId="7" hidden="1">#REF!</definedName>
    <definedName name="BExIWTDXFUWVYBQESO5CWKRJER7E" localSheetId="20"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19" hidden="1">#REF!</definedName>
    <definedName name="BExIX76ANFIYB411PVORG0OVBF3C" localSheetId="4" hidden="1">#REF!</definedName>
    <definedName name="BExIX76ANFIYB411PVORG0OVBF3C" localSheetId="3" hidden="1">#REF!</definedName>
    <definedName name="BExIX76ANFIYB411PVORG0OVBF3C" localSheetId="8" hidden="1">#REF!</definedName>
    <definedName name="BExIX76ANFIYB411PVORG0OVBF3C" localSheetId="7" hidden="1">#REF!</definedName>
    <definedName name="BExIX76ANFIYB411PVORG0OVBF3C" localSheetId="20"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19" hidden="1">#REF!</definedName>
    <definedName name="BExIYF2VWNO8NBSIVR69ZH9LZF4W" localSheetId="4" hidden="1">#REF!</definedName>
    <definedName name="BExIYF2VWNO8NBSIVR69ZH9LZF4W" localSheetId="3" hidden="1">#REF!</definedName>
    <definedName name="BExIYF2VWNO8NBSIVR69ZH9LZF4W" localSheetId="8" hidden="1">#REF!</definedName>
    <definedName name="BExIYF2VWNO8NBSIVR69ZH9LZF4W" localSheetId="7" hidden="1">#REF!</definedName>
    <definedName name="BExIYF2VWNO8NBSIVR69ZH9LZF4W" localSheetId="20"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19" hidden="1">#REF!</definedName>
    <definedName name="BExIYL2OUVLJZVI6HDEXM1IEJT9R" localSheetId="4" hidden="1">#REF!</definedName>
    <definedName name="BExIYL2OUVLJZVI6HDEXM1IEJT9R" localSheetId="3" hidden="1">#REF!</definedName>
    <definedName name="BExIYL2OUVLJZVI6HDEXM1IEJT9R" localSheetId="8" hidden="1">#REF!</definedName>
    <definedName name="BExIYL2OUVLJZVI6HDEXM1IEJT9R" localSheetId="7" hidden="1">#REF!</definedName>
    <definedName name="BExIYL2OUVLJZVI6HDEXM1IEJT9R" localSheetId="20"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19" hidden="1">#REF!</definedName>
    <definedName name="BExIZLHJQM4IHHTD3UEY6TRLSCPU" localSheetId="4" hidden="1">#REF!</definedName>
    <definedName name="BExIZLHJQM4IHHTD3UEY6TRLSCPU" localSheetId="3" hidden="1">#REF!</definedName>
    <definedName name="BExIZLHJQM4IHHTD3UEY6TRLSCPU" localSheetId="8" hidden="1">#REF!</definedName>
    <definedName name="BExIZLHJQM4IHHTD3UEY6TRLSCPU" localSheetId="7" hidden="1">#REF!</definedName>
    <definedName name="BExIZLHJQM4IHHTD3UEY6TRLSCPU" localSheetId="20"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19" hidden="1">#REF!</definedName>
    <definedName name="BExIZLXSRKW3L5QVJ61B21FNSLV8" localSheetId="4" hidden="1">#REF!</definedName>
    <definedName name="BExIZLXSRKW3L5QVJ61B21FNSLV8" localSheetId="3" hidden="1">#REF!</definedName>
    <definedName name="BExIZLXSRKW3L5QVJ61B21FNSLV8" localSheetId="8" hidden="1">#REF!</definedName>
    <definedName name="BExIZLXSRKW3L5QVJ61B21FNSLV8" localSheetId="7" hidden="1">#REF!</definedName>
    <definedName name="BExIZLXSRKW3L5QVJ61B21FNSLV8" localSheetId="20"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19" hidden="1">#REF!</definedName>
    <definedName name="BExIZM34IL9I3T662RCBZYUZ9OPX" localSheetId="4" hidden="1">#REF!</definedName>
    <definedName name="BExIZM34IL9I3T662RCBZYUZ9OPX" localSheetId="3" hidden="1">#REF!</definedName>
    <definedName name="BExIZM34IL9I3T662RCBZYUZ9OPX" localSheetId="8" hidden="1">#REF!</definedName>
    <definedName name="BExIZM34IL9I3T662RCBZYUZ9OPX" localSheetId="7" hidden="1">#REF!</definedName>
    <definedName name="BExIZM34IL9I3T662RCBZYUZ9OPX" localSheetId="20"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19" hidden="1">#REF!</definedName>
    <definedName name="BExJ08KB1IAN6JNARQ00WCSHAPF0" localSheetId="4" hidden="1">#REF!</definedName>
    <definedName name="BExJ08KB1IAN6JNARQ00WCSHAPF0" localSheetId="3" hidden="1">#REF!</definedName>
    <definedName name="BExJ08KB1IAN6JNARQ00WCSHAPF0" localSheetId="8" hidden="1">#REF!</definedName>
    <definedName name="BExJ08KB1IAN6JNARQ00WCSHAPF0" localSheetId="7" hidden="1">#REF!</definedName>
    <definedName name="BExJ08KB1IAN6JNARQ00WCSHAPF0" localSheetId="20"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19" hidden="1">#REF!</definedName>
    <definedName name="BExJ0RQUMO8XC8F9KBEUCYPP77WI" localSheetId="4" hidden="1">#REF!</definedName>
    <definedName name="BExJ0RQUMO8XC8F9KBEUCYPP77WI" localSheetId="3" hidden="1">#REF!</definedName>
    <definedName name="BExJ0RQUMO8XC8F9KBEUCYPP77WI" localSheetId="8" hidden="1">#REF!</definedName>
    <definedName name="BExJ0RQUMO8XC8F9KBEUCYPP77WI" localSheetId="7" hidden="1">#REF!</definedName>
    <definedName name="BExJ0RQUMO8XC8F9KBEUCYPP77WI" localSheetId="20"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19" hidden="1">#REF!</definedName>
    <definedName name="BExJ18TUXRCLPD89DQ2AY2YBC6TU" localSheetId="4" hidden="1">#REF!</definedName>
    <definedName name="BExJ18TUXRCLPD89DQ2AY2YBC6TU" localSheetId="3" hidden="1">#REF!</definedName>
    <definedName name="BExJ18TUXRCLPD89DQ2AY2YBC6TU" localSheetId="8" hidden="1">#REF!</definedName>
    <definedName name="BExJ18TUXRCLPD89DQ2AY2YBC6TU" localSheetId="7" hidden="1">#REF!</definedName>
    <definedName name="BExJ18TUXRCLPD89DQ2AY2YBC6TU" localSheetId="20"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19" hidden="1">#REF!</definedName>
    <definedName name="BExKCDYJ50O8B2OSSXLQ4A1K0812" localSheetId="4" hidden="1">#REF!</definedName>
    <definedName name="BExKCDYJ50O8B2OSSXLQ4A1K0812" localSheetId="3" hidden="1">#REF!</definedName>
    <definedName name="BExKCDYJ50O8B2OSSXLQ4A1K0812" localSheetId="8" hidden="1">#REF!</definedName>
    <definedName name="BExKCDYJ50O8B2OSSXLQ4A1K0812" localSheetId="7" hidden="1">#REF!</definedName>
    <definedName name="BExKCDYJ50O8B2OSSXLQ4A1K0812" localSheetId="20"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19" hidden="1">#REF!</definedName>
    <definedName name="BExKER2TTEJ75PW11WCEFJN8TWZ0" localSheetId="4" hidden="1">#REF!</definedName>
    <definedName name="BExKER2TTEJ75PW11WCEFJN8TWZ0" localSheetId="3" hidden="1">#REF!</definedName>
    <definedName name="BExKER2TTEJ75PW11WCEFJN8TWZ0" localSheetId="8" hidden="1">#REF!</definedName>
    <definedName name="BExKER2TTEJ75PW11WCEFJN8TWZ0" localSheetId="7" hidden="1">#REF!</definedName>
    <definedName name="BExKER2TTEJ75PW11WCEFJN8TWZ0" localSheetId="20"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19" hidden="1">#REF!</definedName>
    <definedName name="BExKF0O2XK0JHGNOK7YRFP9SBOHH" localSheetId="4" hidden="1">#REF!</definedName>
    <definedName name="BExKF0O2XK0JHGNOK7YRFP9SBOHH" localSheetId="3" hidden="1">#REF!</definedName>
    <definedName name="BExKF0O2XK0JHGNOK7YRFP9SBOHH" localSheetId="8" hidden="1">#REF!</definedName>
    <definedName name="BExKF0O2XK0JHGNOK7YRFP9SBOHH" localSheetId="7" hidden="1">#REF!</definedName>
    <definedName name="BExKF0O2XK0JHGNOK7YRFP9SBOHH" localSheetId="20"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19" hidden="1">#REF!</definedName>
    <definedName name="BExKFCSZWOIJFD4WW4948OB5R4K9" localSheetId="4" hidden="1">#REF!</definedName>
    <definedName name="BExKFCSZWOIJFD4WW4948OB5R4K9" localSheetId="3" hidden="1">#REF!</definedName>
    <definedName name="BExKFCSZWOIJFD4WW4948OB5R4K9" localSheetId="8" hidden="1">#REF!</definedName>
    <definedName name="BExKFCSZWOIJFD4WW4948OB5R4K9" localSheetId="7" hidden="1">#REF!</definedName>
    <definedName name="BExKFCSZWOIJFD4WW4948OB5R4K9" localSheetId="20"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19" hidden="1">#REF!</definedName>
    <definedName name="BExKFMJQHSDU04MON4WU9XM9FD0B" localSheetId="4" hidden="1">#REF!</definedName>
    <definedName name="BExKFMJQHSDU04MON4WU9XM9FD0B" localSheetId="3" hidden="1">#REF!</definedName>
    <definedName name="BExKFMJQHSDU04MON4WU9XM9FD0B" localSheetId="8" hidden="1">#REF!</definedName>
    <definedName name="BExKFMJQHSDU04MON4WU9XM9FD0B" localSheetId="7" hidden="1">#REF!</definedName>
    <definedName name="BExKFMJQHSDU04MON4WU9XM9FD0B" localSheetId="20"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19" hidden="1">#REF!</definedName>
    <definedName name="BExKG5KSNA0HLNSB38O534SVSW3L" localSheetId="4" hidden="1">#REF!</definedName>
    <definedName name="BExKG5KSNA0HLNSB38O534SVSW3L" localSheetId="3" hidden="1">#REF!</definedName>
    <definedName name="BExKG5KSNA0HLNSB38O534SVSW3L" localSheetId="8" hidden="1">#REF!</definedName>
    <definedName name="BExKG5KSNA0HLNSB38O534SVSW3L" localSheetId="7" hidden="1">#REF!</definedName>
    <definedName name="BExKG5KSNA0HLNSB38O534SVSW3L" localSheetId="20"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19" hidden="1">#REF!</definedName>
    <definedName name="BExKHJRZPOAAYWTXC8WANK0L3XCO" localSheetId="4" hidden="1">#REF!</definedName>
    <definedName name="BExKHJRZPOAAYWTXC8WANK0L3XCO" localSheetId="3" hidden="1">#REF!</definedName>
    <definedName name="BExKHJRZPOAAYWTXC8WANK0L3XCO" localSheetId="8" hidden="1">#REF!</definedName>
    <definedName name="BExKHJRZPOAAYWTXC8WANK0L3XCO" localSheetId="7" hidden="1">#REF!</definedName>
    <definedName name="BExKHJRZPOAAYWTXC8WANK0L3XCO" localSheetId="20"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19" hidden="1">#REF!</definedName>
    <definedName name="BExKHMH2B8OT8TU7L1QE26IBQ8FS" localSheetId="4" hidden="1">#REF!</definedName>
    <definedName name="BExKHMH2B8OT8TU7L1QE26IBQ8FS" localSheetId="3" hidden="1">#REF!</definedName>
    <definedName name="BExKHMH2B8OT8TU7L1QE26IBQ8FS" localSheetId="8" hidden="1">#REF!</definedName>
    <definedName name="BExKHMH2B8OT8TU7L1QE26IBQ8FS" localSheetId="7" hidden="1">#REF!</definedName>
    <definedName name="BExKHMH2B8OT8TU7L1QE26IBQ8FS" localSheetId="20"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19" hidden="1">#REF!</definedName>
    <definedName name="BExKHU455ZH5GKG6E2QGSHXSSD09" localSheetId="4" hidden="1">#REF!</definedName>
    <definedName name="BExKHU455ZH5GKG6E2QGSHXSSD09" localSheetId="3" hidden="1">#REF!</definedName>
    <definedName name="BExKHU455ZH5GKG6E2QGSHXSSD09" localSheetId="8" hidden="1">#REF!</definedName>
    <definedName name="BExKHU455ZH5GKG6E2QGSHXSSD09" localSheetId="7" hidden="1">#REF!</definedName>
    <definedName name="BExKHU455ZH5GKG6E2QGSHXSSD09" localSheetId="20"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19" hidden="1">#REF!</definedName>
    <definedName name="BExKIWXB61X2ZFKEM516HYN09OMX" localSheetId="4" hidden="1">#REF!</definedName>
    <definedName name="BExKIWXB61X2ZFKEM516HYN09OMX" localSheetId="3" hidden="1">#REF!</definedName>
    <definedName name="BExKIWXB61X2ZFKEM516HYN09OMX" localSheetId="8" hidden="1">#REF!</definedName>
    <definedName name="BExKIWXB61X2ZFKEM516HYN09OMX" localSheetId="7" hidden="1">#REF!</definedName>
    <definedName name="BExKIWXB61X2ZFKEM516HYN09OMX" localSheetId="20"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19" hidden="1">#REF!</definedName>
    <definedName name="BExKK0C1XGFVNDIKCWYAR98RG9OK" localSheetId="4" hidden="1">#REF!</definedName>
    <definedName name="BExKK0C1XGFVNDIKCWYAR98RG9OK" localSheetId="3" hidden="1">#REF!</definedName>
    <definedName name="BExKK0C1XGFVNDIKCWYAR98RG9OK" localSheetId="8" hidden="1">#REF!</definedName>
    <definedName name="BExKK0C1XGFVNDIKCWYAR98RG9OK" localSheetId="7" hidden="1">#REF!</definedName>
    <definedName name="BExKK0C1XGFVNDIKCWYAR98RG9OK" localSheetId="20"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19" hidden="1">#REF!</definedName>
    <definedName name="BExKLLA4GE53GR94DWBMDFMYAB05" localSheetId="4" hidden="1">#REF!</definedName>
    <definedName name="BExKLLA4GE53GR94DWBMDFMYAB05" localSheetId="3" hidden="1">#REF!</definedName>
    <definedName name="BExKLLA4GE53GR94DWBMDFMYAB05" localSheetId="8" hidden="1">#REF!</definedName>
    <definedName name="BExKLLA4GE53GR94DWBMDFMYAB05" localSheetId="7" hidden="1">#REF!</definedName>
    <definedName name="BExKLLA4GE53GR94DWBMDFMYAB05" localSheetId="20"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19" hidden="1">#REF!</definedName>
    <definedName name="BExKM87GLBXV13KUPDU4NIA7Y5NQ" localSheetId="4" hidden="1">#REF!</definedName>
    <definedName name="BExKM87GLBXV13KUPDU4NIA7Y5NQ" localSheetId="3" hidden="1">#REF!</definedName>
    <definedName name="BExKM87GLBXV13KUPDU4NIA7Y5NQ" localSheetId="8" hidden="1">#REF!</definedName>
    <definedName name="BExKM87GLBXV13KUPDU4NIA7Y5NQ" localSheetId="7" hidden="1">#REF!</definedName>
    <definedName name="BExKM87GLBXV13KUPDU4NIA7Y5NQ" localSheetId="20"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19" hidden="1">#REF!</definedName>
    <definedName name="BExKMG5F5P8TUG5A0TI9SI8E5JLV" localSheetId="4" hidden="1">#REF!</definedName>
    <definedName name="BExKMG5F5P8TUG5A0TI9SI8E5JLV" localSheetId="3" hidden="1">#REF!</definedName>
    <definedName name="BExKMG5F5P8TUG5A0TI9SI8E5JLV" localSheetId="8" hidden="1">#REF!</definedName>
    <definedName name="BExKMG5F5P8TUG5A0TI9SI8E5JLV" localSheetId="7" hidden="1">#REF!</definedName>
    <definedName name="BExKMG5F5P8TUG5A0TI9SI8E5JLV" localSheetId="20"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19" hidden="1">#REF!</definedName>
    <definedName name="BExKOLH0512OR3NJN08UMM9EAM0W" localSheetId="4" hidden="1">#REF!</definedName>
    <definedName name="BExKOLH0512OR3NJN08UMM9EAM0W" localSheetId="3" hidden="1">#REF!</definedName>
    <definedName name="BExKOLH0512OR3NJN08UMM9EAM0W" localSheetId="8" hidden="1">#REF!</definedName>
    <definedName name="BExKOLH0512OR3NJN08UMM9EAM0W" localSheetId="7" hidden="1">#REF!</definedName>
    <definedName name="BExKOLH0512OR3NJN08UMM9EAM0W" localSheetId="20"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19" hidden="1">#REF!</definedName>
    <definedName name="BExKOR0J3AHVLAIKDV88C0WQFNRO" localSheetId="4" hidden="1">#REF!</definedName>
    <definedName name="BExKOR0J3AHVLAIKDV88C0WQFNRO" localSheetId="3" hidden="1">#REF!</definedName>
    <definedName name="BExKOR0J3AHVLAIKDV88C0WQFNRO" localSheetId="8" hidden="1">#REF!</definedName>
    <definedName name="BExKOR0J3AHVLAIKDV88C0WQFNRO" localSheetId="7" hidden="1">#REF!</definedName>
    <definedName name="BExKOR0J3AHVLAIKDV88C0WQFNRO" localSheetId="20"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19" hidden="1">#REF!</definedName>
    <definedName name="BExKPASNFSJMGKE8NVFL5X8LR6X1" localSheetId="4" hidden="1">#REF!</definedName>
    <definedName name="BExKPASNFSJMGKE8NVFL5X8LR6X1" localSheetId="3" hidden="1">#REF!</definedName>
    <definedName name="BExKPASNFSJMGKE8NVFL5X8LR6X1" localSheetId="8" hidden="1">#REF!</definedName>
    <definedName name="BExKPASNFSJMGKE8NVFL5X8LR6X1" localSheetId="7" hidden="1">#REF!</definedName>
    <definedName name="BExKPASNFSJMGKE8NVFL5X8LR6X1" localSheetId="20"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19" hidden="1">#REF!</definedName>
    <definedName name="BExKPKZHYYPCAGJ5HQ0DW3TH7SAT" localSheetId="4" hidden="1">#REF!</definedName>
    <definedName name="BExKPKZHYYPCAGJ5HQ0DW3TH7SAT" localSheetId="3" hidden="1">#REF!</definedName>
    <definedName name="BExKPKZHYYPCAGJ5HQ0DW3TH7SAT" localSheetId="8" hidden="1">#REF!</definedName>
    <definedName name="BExKPKZHYYPCAGJ5HQ0DW3TH7SAT" localSheetId="7" hidden="1">#REF!</definedName>
    <definedName name="BExKPKZHYYPCAGJ5HQ0DW3TH7SAT" localSheetId="20"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19" hidden="1">#REF!</definedName>
    <definedName name="BExKQUOUJJD11PRIRWBWSYL57F0B" localSheetId="4" hidden="1">#REF!</definedName>
    <definedName name="BExKQUOUJJD11PRIRWBWSYL57F0B" localSheetId="3" hidden="1">#REF!</definedName>
    <definedName name="BExKQUOUJJD11PRIRWBWSYL57F0B" localSheetId="8" hidden="1">#REF!</definedName>
    <definedName name="BExKQUOUJJD11PRIRWBWSYL57F0B" localSheetId="7" hidden="1">#REF!</definedName>
    <definedName name="BExKQUOUJJD11PRIRWBWSYL57F0B" localSheetId="20"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19" hidden="1">#REF!</definedName>
    <definedName name="BExKQUU5QA10KXLVN9WW0YRWN457" localSheetId="4" hidden="1">#REF!</definedName>
    <definedName name="BExKQUU5QA10KXLVN9WW0YRWN457" localSheetId="3" hidden="1">#REF!</definedName>
    <definedName name="BExKQUU5QA10KXLVN9WW0YRWN457" localSheetId="8" hidden="1">#REF!</definedName>
    <definedName name="BExKQUU5QA10KXLVN9WW0YRWN457" localSheetId="7" hidden="1">#REF!</definedName>
    <definedName name="BExKQUU5QA10KXLVN9WW0YRWN457" localSheetId="20"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19" hidden="1">#REF!</definedName>
    <definedName name="BExKR26LEB6FSIZVDUIG998JIFAA" localSheetId="4" hidden="1">#REF!</definedName>
    <definedName name="BExKR26LEB6FSIZVDUIG998JIFAA" localSheetId="3" hidden="1">#REF!</definedName>
    <definedName name="BExKR26LEB6FSIZVDUIG998JIFAA" localSheetId="8" hidden="1">#REF!</definedName>
    <definedName name="BExKR26LEB6FSIZVDUIG998JIFAA" localSheetId="7" hidden="1">#REF!</definedName>
    <definedName name="BExKR26LEB6FSIZVDUIG998JIFAA" localSheetId="20"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19" hidden="1">#REF!</definedName>
    <definedName name="BExKSG8FV6NDQ12FX8MPCQLA3PBG" localSheetId="4" hidden="1">#REF!</definedName>
    <definedName name="BExKSG8FV6NDQ12FX8MPCQLA3PBG" localSheetId="3" hidden="1">#REF!</definedName>
    <definedName name="BExKSG8FV6NDQ12FX8MPCQLA3PBG" localSheetId="8" hidden="1">#REF!</definedName>
    <definedName name="BExKSG8FV6NDQ12FX8MPCQLA3PBG" localSheetId="7" hidden="1">#REF!</definedName>
    <definedName name="BExKSG8FV6NDQ12FX8MPCQLA3PBG" localSheetId="20"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19" hidden="1">#REF!</definedName>
    <definedName name="BExKSNVJDEDLE2Q90VVIDP2677MI" localSheetId="4" hidden="1">#REF!</definedName>
    <definedName name="BExKSNVJDEDLE2Q90VVIDP2677MI" localSheetId="3" hidden="1">#REF!</definedName>
    <definedName name="BExKSNVJDEDLE2Q90VVIDP2677MI" localSheetId="8" hidden="1">#REF!</definedName>
    <definedName name="BExKSNVJDEDLE2Q90VVIDP2677MI" localSheetId="7" hidden="1">#REF!</definedName>
    <definedName name="BExKSNVJDEDLE2Q90VVIDP2677MI" localSheetId="20"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19" hidden="1">#REF!</definedName>
    <definedName name="BExKSXM32YE7WZK4GITMNNVQYK3J" localSheetId="4" hidden="1">#REF!</definedName>
    <definedName name="BExKSXM32YE7WZK4GITMNNVQYK3J" localSheetId="3" hidden="1">#REF!</definedName>
    <definedName name="BExKSXM32YE7WZK4GITMNNVQYK3J" localSheetId="8" hidden="1">#REF!</definedName>
    <definedName name="BExKSXM32YE7WZK4GITMNNVQYK3J" localSheetId="7" hidden="1">#REF!</definedName>
    <definedName name="BExKSXM32YE7WZK4GITMNNVQYK3J" localSheetId="20"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19" hidden="1">#REF!</definedName>
    <definedName name="BExKV56NZ8EC9WR0KVHOW1TV9N6M" localSheetId="4" hidden="1">#REF!</definedName>
    <definedName name="BExKV56NZ8EC9WR0KVHOW1TV9N6M" localSheetId="3" hidden="1">#REF!</definedName>
    <definedName name="BExKV56NZ8EC9WR0KVHOW1TV9N6M" localSheetId="8" hidden="1">#REF!</definedName>
    <definedName name="BExKV56NZ8EC9WR0KVHOW1TV9N6M" localSheetId="7" hidden="1">#REF!</definedName>
    <definedName name="BExKV56NZ8EC9WR0KVHOW1TV9N6M" localSheetId="20"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19" hidden="1">#REF!</definedName>
    <definedName name="BExKVK65NA9FIMJY42CZTL6KPB1U" localSheetId="4" hidden="1">#REF!</definedName>
    <definedName name="BExKVK65NA9FIMJY42CZTL6KPB1U" localSheetId="3" hidden="1">#REF!</definedName>
    <definedName name="BExKVK65NA9FIMJY42CZTL6KPB1U" localSheetId="8" hidden="1">#REF!</definedName>
    <definedName name="BExKVK65NA9FIMJY42CZTL6KPB1U" localSheetId="7" hidden="1">#REF!</definedName>
    <definedName name="BExKVK65NA9FIMJY42CZTL6KPB1U" localSheetId="20"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19" hidden="1">#REF!</definedName>
    <definedName name="BExKVMV9AEIU94QDY3F6PRZJNG39" localSheetId="4" hidden="1">#REF!</definedName>
    <definedName name="BExKVMV9AEIU94QDY3F6PRZJNG39" localSheetId="3" hidden="1">#REF!</definedName>
    <definedName name="BExKVMV9AEIU94QDY3F6PRZJNG39" localSheetId="8" hidden="1">#REF!</definedName>
    <definedName name="BExKVMV9AEIU94QDY3F6PRZJNG39" localSheetId="7" hidden="1">#REF!</definedName>
    <definedName name="BExKVMV9AEIU94QDY3F6PRZJNG39" localSheetId="20"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19" hidden="1">#REF!</definedName>
    <definedName name="BExKW3Y92HZEVAZWX06TJ9355384" localSheetId="4" hidden="1">#REF!</definedName>
    <definedName name="BExKW3Y92HZEVAZWX06TJ9355384" localSheetId="3" hidden="1">#REF!</definedName>
    <definedName name="BExKW3Y92HZEVAZWX06TJ9355384" localSheetId="8" hidden="1">#REF!</definedName>
    <definedName name="BExKW3Y92HZEVAZWX06TJ9355384" localSheetId="7" hidden="1">#REF!</definedName>
    <definedName name="BExKW3Y92HZEVAZWX06TJ9355384" localSheetId="20"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19" hidden="1">#REF!</definedName>
    <definedName name="BExM995RT6RGZQ9UK3AJ9LM2BCZX" localSheetId="4" hidden="1">#REF!</definedName>
    <definedName name="BExM995RT6RGZQ9UK3AJ9LM2BCZX" localSheetId="3" hidden="1">#REF!</definedName>
    <definedName name="BExM995RT6RGZQ9UK3AJ9LM2BCZX" localSheetId="8" hidden="1">#REF!</definedName>
    <definedName name="BExM995RT6RGZQ9UK3AJ9LM2BCZX" localSheetId="7" hidden="1">#REF!</definedName>
    <definedName name="BExM995RT6RGZQ9UK3AJ9LM2BCZX" localSheetId="20"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19" hidden="1">#REF!</definedName>
    <definedName name="BExMBJQ8ICWUWKP68CPPYASWUN4E" localSheetId="4" hidden="1">#REF!</definedName>
    <definedName name="BExMBJQ8ICWUWKP68CPPYASWUN4E" localSheetId="3" hidden="1">#REF!</definedName>
    <definedName name="BExMBJQ8ICWUWKP68CPPYASWUN4E" localSheetId="8" hidden="1">#REF!</definedName>
    <definedName name="BExMBJQ8ICWUWKP68CPPYASWUN4E" localSheetId="7" hidden="1">#REF!</definedName>
    <definedName name="BExMBJQ8ICWUWKP68CPPYASWUN4E" localSheetId="20"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19" hidden="1">#REF!</definedName>
    <definedName name="BExMC1PMJS9R7QEPMHKS0NIDNOFY" localSheetId="4" hidden="1">#REF!</definedName>
    <definedName name="BExMC1PMJS9R7QEPMHKS0NIDNOFY" localSheetId="3" hidden="1">#REF!</definedName>
    <definedName name="BExMC1PMJS9R7QEPMHKS0NIDNOFY" localSheetId="8" hidden="1">#REF!</definedName>
    <definedName name="BExMC1PMJS9R7QEPMHKS0NIDNOFY" localSheetId="7" hidden="1">#REF!</definedName>
    <definedName name="BExMC1PMJS9R7QEPMHKS0NIDNOFY" localSheetId="20"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19" hidden="1">#REF!</definedName>
    <definedName name="BExMD89QIOU6JY2D1UKA7M26M80B" localSheetId="4" hidden="1">#REF!</definedName>
    <definedName name="BExMD89QIOU6JY2D1UKA7M26M80B" localSheetId="3" hidden="1">#REF!</definedName>
    <definedName name="BExMD89QIOU6JY2D1UKA7M26M80B" localSheetId="8" hidden="1">#REF!</definedName>
    <definedName name="BExMD89QIOU6JY2D1UKA7M26M80B" localSheetId="7" hidden="1">#REF!</definedName>
    <definedName name="BExMD89QIOU6JY2D1UKA7M26M80B" localSheetId="20"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19" hidden="1">#REF!</definedName>
    <definedName name="BExMDFM170RLAP1NOWSXEMXARNZ0" localSheetId="4" hidden="1">#REF!</definedName>
    <definedName name="BExMDFM170RLAP1NOWSXEMXARNZ0" localSheetId="3" hidden="1">#REF!</definedName>
    <definedName name="BExMDFM170RLAP1NOWSXEMXARNZ0" localSheetId="8" hidden="1">#REF!</definedName>
    <definedName name="BExMDFM170RLAP1NOWSXEMXARNZ0" localSheetId="7" hidden="1">#REF!</definedName>
    <definedName name="BExMDFM170RLAP1NOWSXEMXARNZ0" localSheetId="20"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19" hidden="1">#REF!</definedName>
    <definedName name="BExMDH3YAZD1RLELE7M26FTF7SV5" localSheetId="4" hidden="1">#REF!</definedName>
    <definedName name="BExMDH3YAZD1RLELE7M26FTF7SV5" localSheetId="3" hidden="1">#REF!</definedName>
    <definedName name="BExMDH3YAZD1RLELE7M26FTF7SV5" localSheetId="8" hidden="1">#REF!</definedName>
    <definedName name="BExMDH3YAZD1RLELE7M26FTF7SV5" localSheetId="7" hidden="1">#REF!</definedName>
    <definedName name="BExMDH3YAZD1RLELE7M26FTF7SV5" localSheetId="20"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19" hidden="1">#REF!</definedName>
    <definedName name="BExMDUFZSAL97ZXAJXGOSGNMZQ41" localSheetId="4" hidden="1">#REF!</definedName>
    <definedName name="BExMDUFZSAL97ZXAJXGOSGNMZQ41" localSheetId="3" hidden="1">#REF!</definedName>
    <definedName name="BExMDUFZSAL97ZXAJXGOSGNMZQ41" localSheetId="8" hidden="1">#REF!</definedName>
    <definedName name="BExMDUFZSAL97ZXAJXGOSGNMZQ41" localSheetId="7" hidden="1">#REF!</definedName>
    <definedName name="BExMDUFZSAL97ZXAJXGOSGNMZQ41" localSheetId="20"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4" hidden="1">#REF!</definedName>
    <definedName name="BExMDZJF18LY2AEKGFXH01R80UWK" localSheetId="3" hidden="1">#REF!</definedName>
    <definedName name="BExMDZJF18LY2AEKGFXH01R80UWK" localSheetId="8" hidden="1">#REF!</definedName>
    <definedName name="BExMDZJF18LY2AEKGFXH01R80UWK" localSheetId="7" hidden="1">#REF!</definedName>
    <definedName name="BExMDZJF18LY2AEKGFXH01R80UWK" localSheetId="20"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19" hidden="1">#REF!</definedName>
    <definedName name="BExME9A6MTZX1393DHZYMZQQSIUZ" localSheetId="4" hidden="1">#REF!</definedName>
    <definedName name="BExME9A6MTZX1393DHZYMZQQSIUZ" localSheetId="3" hidden="1">#REF!</definedName>
    <definedName name="BExME9A6MTZX1393DHZYMZQQSIUZ" localSheetId="8" hidden="1">#REF!</definedName>
    <definedName name="BExME9A6MTZX1393DHZYMZQQSIUZ" localSheetId="7" hidden="1">#REF!</definedName>
    <definedName name="BExME9A6MTZX1393DHZYMZQQSIUZ" localSheetId="20"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19" hidden="1">#REF!</definedName>
    <definedName name="BExME9KY0V8VJS19ZKMR22YVGZUX" localSheetId="4" hidden="1">#REF!</definedName>
    <definedName name="BExME9KY0V8VJS19ZKMR22YVGZUX" localSheetId="3" hidden="1">#REF!</definedName>
    <definedName name="BExME9KY0V8VJS19ZKMR22YVGZUX" localSheetId="8" hidden="1">#REF!</definedName>
    <definedName name="BExME9KY0V8VJS19ZKMR22YVGZUX" localSheetId="7" hidden="1">#REF!</definedName>
    <definedName name="BExME9KY0V8VJS19ZKMR22YVGZUX" localSheetId="20"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19" hidden="1">#REF!</definedName>
    <definedName name="BExMEMGXPZSX6ZTYL39EP1MYZEWK" localSheetId="4" hidden="1">#REF!</definedName>
    <definedName name="BExMEMGXPZSX6ZTYL39EP1MYZEWK" localSheetId="3" hidden="1">#REF!</definedName>
    <definedName name="BExMEMGXPZSX6ZTYL39EP1MYZEWK" localSheetId="8" hidden="1">#REF!</definedName>
    <definedName name="BExMEMGXPZSX6ZTYL39EP1MYZEWK" localSheetId="7" hidden="1">#REF!</definedName>
    <definedName name="BExMEMGXPZSX6ZTYL39EP1MYZEWK" localSheetId="20"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19" hidden="1">#REF!</definedName>
    <definedName name="BExMEYLTMI0OCLSFH9PG9XZYJI0Y" localSheetId="4" hidden="1">#REF!</definedName>
    <definedName name="BExMEYLTMI0OCLSFH9PG9XZYJI0Y" localSheetId="3" hidden="1">#REF!</definedName>
    <definedName name="BExMEYLTMI0OCLSFH9PG9XZYJI0Y" localSheetId="8" hidden="1">#REF!</definedName>
    <definedName name="BExMEYLTMI0OCLSFH9PG9XZYJI0Y" localSheetId="7" hidden="1">#REF!</definedName>
    <definedName name="BExMEYLTMI0OCLSFH9PG9XZYJI0Y" localSheetId="20"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19" hidden="1">#REF!</definedName>
    <definedName name="BExMFTBORCDR83T5QYG04CHDA3E3" localSheetId="4" hidden="1">#REF!</definedName>
    <definedName name="BExMFTBORCDR83T5QYG04CHDA3E3" localSheetId="3" hidden="1">#REF!</definedName>
    <definedName name="BExMFTBORCDR83T5QYG04CHDA3E3" localSheetId="8" hidden="1">#REF!</definedName>
    <definedName name="BExMFTBORCDR83T5QYG04CHDA3E3" localSheetId="7" hidden="1">#REF!</definedName>
    <definedName name="BExMFTBORCDR83T5QYG04CHDA3E3" localSheetId="20"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19" hidden="1">#REF!</definedName>
    <definedName name="BExMFW6A041ITRTYGVLWTC1EYHTU" localSheetId="4" hidden="1">#REF!</definedName>
    <definedName name="BExMFW6A041ITRTYGVLWTC1EYHTU" localSheetId="3" hidden="1">#REF!</definedName>
    <definedName name="BExMFW6A041ITRTYGVLWTC1EYHTU" localSheetId="8" hidden="1">#REF!</definedName>
    <definedName name="BExMFW6A041ITRTYGVLWTC1EYHTU" localSheetId="7" hidden="1">#REF!</definedName>
    <definedName name="BExMFW6A041ITRTYGVLWTC1EYHTU" localSheetId="20"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19" hidden="1">#REF!</definedName>
    <definedName name="BExMGFCMMQLDT07FIN1OYG7U8N1T" localSheetId="4" hidden="1">#REF!</definedName>
    <definedName name="BExMGFCMMQLDT07FIN1OYG7U8N1T" localSheetId="3" hidden="1">#REF!</definedName>
    <definedName name="BExMGFCMMQLDT07FIN1OYG7U8N1T" localSheetId="8" hidden="1">#REF!</definedName>
    <definedName name="BExMGFCMMQLDT07FIN1OYG7U8N1T" localSheetId="7" hidden="1">#REF!</definedName>
    <definedName name="BExMGFCMMQLDT07FIN1OYG7U8N1T" localSheetId="20"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19" hidden="1">#REF!</definedName>
    <definedName name="BExMH317MZHXQF08DPNEV321PI0M" localSheetId="4" hidden="1">#REF!</definedName>
    <definedName name="BExMH317MZHXQF08DPNEV321PI0M" localSheetId="3" hidden="1">#REF!</definedName>
    <definedName name="BExMH317MZHXQF08DPNEV321PI0M" localSheetId="8" hidden="1">#REF!</definedName>
    <definedName name="BExMH317MZHXQF08DPNEV321PI0M" localSheetId="7" hidden="1">#REF!</definedName>
    <definedName name="BExMH317MZHXQF08DPNEV321PI0M" localSheetId="20"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19" hidden="1">#REF!</definedName>
    <definedName name="BExMH3XEHZLKC3266GTFKG5WKM0L" localSheetId="4" hidden="1">#REF!</definedName>
    <definedName name="BExMH3XEHZLKC3266GTFKG5WKM0L" localSheetId="3" hidden="1">#REF!</definedName>
    <definedName name="BExMH3XEHZLKC3266GTFKG5WKM0L" localSheetId="8" hidden="1">#REF!</definedName>
    <definedName name="BExMH3XEHZLKC3266GTFKG5WKM0L" localSheetId="7" hidden="1">#REF!</definedName>
    <definedName name="BExMH3XEHZLKC3266GTFKG5WKM0L" localSheetId="20"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4" hidden="1">#REF!</definedName>
    <definedName name="BExMJO34421LXZGXGRD4011OQZ4K" localSheetId="3" hidden="1">#REF!</definedName>
    <definedName name="BExMJO34421LXZGXGRD4011OQZ4K" localSheetId="8" hidden="1">#REF!</definedName>
    <definedName name="BExMJO34421LXZGXGRD4011OQZ4K" localSheetId="7" hidden="1">#REF!</definedName>
    <definedName name="BExMJO34421LXZGXGRD4011OQZ4K" localSheetId="20"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19" hidden="1">#REF!</definedName>
    <definedName name="BExMKDV2AKHPQECHKDHPABXDEQV5" localSheetId="4" hidden="1">#REF!</definedName>
    <definedName name="BExMKDV2AKHPQECHKDHPABXDEQV5" localSheetId="3" hidden="1">#REF!</definedName>
    <definedName name="BExMKDV2AKHPQECHKDHPABXDEQV5" localSheetId="8" hidden="1">#REF!</definedName>
    <definedName name="BExMKDV2AKHPQECHKDHPABXDEQV5" localSheetId="7" hidden="1">#REF!</definedName>
    <definedName name="BExMKDV2AKHPQECHKDHPABXDEQV5" localSheetId="20"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19" hidden="1">#REF!</definedName>
    <definedName name="BExMLI0NYX7946LFCDG136PHZCVH" localSheetId="4" hidden="1">#REF!</definedName>
    <definedName name="BExMLI0NYX7946LFCDG136PHZCVH" localSheetId="3" hidden="1">#REF!</definedName>
    <definedName name="BExMLI0NYX7946LFCDG136PHZCVH" localSheetId="8" hidden="1">#REF!</definedName>
    <definedName name="BExMLI0NYX7946LFCDG136PHZCVH" localSheetId="7" hidden="1">#REF!</definedName>
    <definedName name="BExMLI0NYX7946LFCDG136PHZCVH" localSheetId="20"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19" hidden="1">#REF!</definedName>
    <definedName name="BExMLTPGZCDCEXCV9I173UCVJXSW" localSheetId="4" hidden="1">#REF!</definedName>
    <definedName name="BExMLTPGZCDCEXCV9I173UCVJXSW" localSheetId="3" hidden="1">#REF!</definedName>
    <definedName name="BExMLTPGZCDCEXCV9I173UCVJXSW" localSheetId="8" hidden="1">#REF!</definedName>
    <definedName name="BExMLTPGZCDCEXCV9I173UCVJXSW" localSheetId="7" hidden="1">#REF!</definedName>
    <definedName name="BExMLTPGZCDCEXCV9I173UCVJXSW" localSheetId="20"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19" hidden="1">#REF!</definedName>
    <definedName name="BExMMT801NP1I1628IFWJDTTLXY2" localSheetId="4" hidden="1">#REF!</definedName>
    <definedName name="BExMMT801NP1I1628IFWJDTTLXY2" localSheetId="3" hidden="1">#REF!</definedName>
    <definedName name="BExMMT801NP1I1628IFWJDTTLXY2" localSheetId="8" hidden="1">#REF!</definedName>
    <definedName name="BExMMT801NP1I1628IFWJDTTLXY2" localSheetId="7" hidden="1">#REF!</definedName>
    <definedName name="BExMMT801NP1I1628IFWJDTTLXY2" localSheetId="20"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19" hidden="1">#REF!</definedName>
    <definedName name="BExMOYUBIL8WGYY0EMIMB3J05GVI" localSheetId="4" hidden="1">#REF!</definedName>
    <definedName name="BExMOYUBIL8WGYY0EMIMB3J05GVI" localSheetId="3" hidden="1">#REF!</definedName>
    <definedName name="BExMOYUBIL8WGYY0EMIMB3J05GVI" localSheetId="8" hidden="1">#REF!</definedName>
    <definedName name="BExMOYUBIL8WGYY0EMIMB3J05GVI" localSheetId="7" hidden="1">#REF!</definedName>
    <definedName name="BExMOYUBIL8WGYY0EMIMB3J05GVI" localSheetId="20"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19" hidden="1">[1]HEADER!#REF!</definedName>
    <definedName name="BExMP7OQLL0R8VO1CGH6H677G4ZU" localSheetId="4" hidden="1">[1]HEADER!#REF!</definedName>
    <definedName name="BExMP7OQLL0R8VO1CGH6H677G4ZU" localSheetId="3" hidden="1">[1]HEADER!#REF!</definedName>
    <definedName name="BExMP7OQLL0R8VO1CGH6H677G4ZU" localSheetId="8" hidden="1">[1]HEADER!#REF!</definedName>
    <definedName name="BExMP7OQLL0R8VO1CGH6H677G4ZU" localSheetId="7" hidden="1">[1]HEADER!#REF!</definedName>
    <definedName name="BExMP7OQLL0R8VO1CGH6H677G4ZU" localSheetId="20"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3" hidden="1">#REF!</definedName>
    <definedName name="BExMPDZ9DAO9PPXPLKS8XWZBSO4F" localSheetId="8" hidden="1">#REF!</definedName>
    <definedName name="BExMPDZ9DAO9PPXPLKS8XWZBSO4F" localSheetId="7" hidden="1">#REF!</definedName>
    <definedName name="BExMPDZ9DAO9PPXPLKS8XWZBSO4F" localSheetId="20"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19" hidden="1">#REF!</definedName>
    <definedName name="BExMQB3G76098LOWKE1MHMYROQTC" localSheetId="4" hidden="1">#REF!</definedName>
    <definedName name="BExMQB3G76098LOWKE1MHMYROQTC" localSheetId="3" hidden="1">#REF!</definedName>
    <definedName name="BExMQB3G76098LOWKE1MHMYROQTC" localSheetId="8" hidden="1">#REF!</definedName>
    <definedName name="BExMQB3G76098LOWKE1MHMYROQTC" localSheetId="7" hidden="1">#REF!</definedName>
    <definedName name="BExMQB3G76098LOWKE1MHMYROQTC" localSheetId="20"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4" hidden="1">#REF!</definedName>
    <definedName name="BExMQKOPY5D0ZT7356ITA0B8OH68" localSheetId="3" hidden="1">#REF!</definedName>
    <definedName name="BExMQKOPY5D0ZT7356ITA0B8OH68" localSheetId="8" hidden="1">#REF!</definedName>
    <definedName name="BExMQKOPY5D0ZT7356ITA0B8OH68" localSheetId="7" hidden="1">#REF!</definedName>
    <definedName name="BExMQKOPY5D0ZT7356ITA0B8OH68" localSheetId="20"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19" hidden="1">[1]HEADER!#REF!</definedName>
    <definedName name="BExO50CMJCMLOGHRH7OH9FMGVTSS" localSheetId="4" hidden="1">[1]HEADER!#REF!</definedName>
    <definedName name="BExO50CMJCMLOGHRH7OH9FMGVTSS" localSheetId="3" hidden="1">[1]HEADER!#REF!</definedName>
    <definedName name="BExO50CMJCMLOGHRH7OH9FMGVTSS" localSheetId="8" hidden="1">[1]HEADER!#REF!</definedName>
    <definedName name="BExO50CMJCMLOGHRH7OH9FMGVTSS" localSheetId="7" hidden="1">[1]HEADER!#REF!</definedName>
    <definedName name="BExO50CMJCMLOGHRH7OH9FMGVTSS" localSheetId="20"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3" hidden="1">#REF!</definedName>
    <definedName name="BExO52QY0WRQ2VKQQ980SF8S62Y1" localSheetId="8" hidden="1">#REF!</definedName>
    <definedName name="BExO52QY0WRQ2VKQQ980SF8S62Y1" localSheetId="7" hidden="1">#REF!</definedName>
    <definedName name="BExO52QY0WRQ2VKQQ980SF8S62Y1" localSheetId="20"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19" hidden="1">#REF!</definedName>
    <definedName name="BExO7R3R22P95JHI70DMJ1ZILP3F" localSheetId="4" hidden="1">#REF!</definedName>
    <definedName name="BExO7R3R22P95JHI70DMJ1ZILP3F" localSheetId="3" hidden="1">#REF!</definedName>
    <definedName name="BExO7R3R22P95JHI70DMJ1ZILP3F" localSheetId="8" hidden="1">#REF!</definedName>
    <definedName name="BExO7R3R22P95JHI70DMJ1ZILP3F" localSheetId="7" hidden="1">#REF!</definedName>
    <definedName name="BExO7R3R22P95JHI70DMJ1ZILP3F" localSheetId="20"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4" hidden="1">#REF!</definedName>
    <definedName name="BExO7V5IPY2ZZ3LYUVBLG9XC82SQ" localSheetId="3" hidden="1">#REF!</definedName>
    <definedName name="BExO7V5IPY2ZZ3LYUVBLG9XC82SQ" localSheetId="8" hidden="1">#REF!</definedName>
    <definedName name="BExO7V5IPY2ZZ3LYUVBLG9XC82SQ" localSheetId="7" hidden="1">#REF!</definedName>
    <definedName name="BExO7V5IPY2ZZ3LYUVBLG9XC82SQ" localSheetId="20"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19" hidden="1">#REF!</definedName>
    <definedName name="BExO8TBCKMDSPONJIBH8YZ1L224J" localSheetId="4" hidden="1">#REF!</definedName>
    <definedName name="BExO8TBCKMDSPONJIBH8YZ1L224J" localSheetId="3" hidden="1">#REF!</definedName>
    <definedName name="BExO8TBCKMDSPONJIBH8YZ1L224J" localSheetId="8" hidden="1">#REF!</definedName>
    <definedName name="BExO8TBCKMDSPONJIBH8YZ1L224J" localSheetId="7" hidden="1">#REF!</definedName>
    <definedName name="BExO8TBCKMDSPONJIBH8YZ1L224J" localSheetId="20"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19" hidden="1">#REF!</definedName>
    <definedName name="BExO93SZ82LERATPWVTA62BAQQYF" localSheetId="4" hidden="1">#REF!</definedName>
    <definedName name="BExO93SZ82LERATPWVTA62BAQQYF" localSheetId="3" hidden="1">#REF!</definedName>
    <definedName name="BExO93SZ82LERATPWVTA62BAQQYF" localSheetId="8" hidden="1">#REF!</definedName>
    <definedName name="BExO93SZ82LERATPWVTA62BAQQYF" localSheetId="7" hidden="1">#REF!</definedName>
    <definedName name="BExO93SZ82LERATPWVTA62BAQQYF" localSheetId="20"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19" hidden="1">[1]HEADER!#REF!</definedName>
    <definedName name="BExOA3RQ9DFFMJC5QYZ23ZT9RUN8" localSheetId="4" hidden="1">[1]HEADER!#REF!</definedName>
    <definedName name="BExOA3RQ9DFFMJC5QYZ23ZT9RUN8" localSheetId="3" hidden="1">[1]HEADER!#REF!</definedName>
    <definedName name="BExOA3RQ9DFFMJC5QYZ23ZT9RUN8" localSheetId="8" hidden="1">[1]HEADER!#REF!</definedName>
    <definedName name="BExOA3RQ9DFFMJC5QYZ23ZT9RUN8" localSheetId="7" hidden="1">[1]HEADER!#REF!</definedName>
    <definedName name="BExOA3RQ9DFFMJC5QYZ23ZT9RUN8" localSheetId="20"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3" hidden="1">#REF!</definedName>
    <definedName name="BExOBBTOD2ZW5HUVUK0ZJHN21OK0" localSheetId="8" hidden="1">#REF!</definedName>
    <definedName name="BExOBBTOD2ZW5HUVUK0ZJHN21OK0" localSheetId="7" hidden="1">#REF!</definedName>
    <definedName name="BExOBBTOD2ZW5HUVUK0ZJHN21OK0" localSheetId="20"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19" hidden="1">#REF!</definedName>
    <definedName name="BExOC0P6VWRPK33VR3X86F7MV8S0" localSheetId="4" hidden="1">#REF!</definedName>
    <definedName name="BExOC0P6VWRPK33VR3X86F7MV8S0" localSheetId="3" hidden="1">#REF!</definedName>
    <definedName name="BExOC0P6VWRPK33VR3X86F7MV8S0" localSheetId="8" hidden="1">#REF!</definedName>
    <definedName name="BExOC0P6VWRPK33VR3X86F7MV8S0" localSheetId="7" hidden="1">#REF!</definedName>
    <definedName name="BExOC0P6VWRPK33VR3X86F7MV8S0" localSheetId="20"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19" hidden="1">#REF!</definedName>
    <definedName name="BExOD8WLOETWE7NEBBTM1S2VZFK6" localSheetId="4" hidden="1">#REF!</definedName>
    <definedName name="BExOD8WLOETWE7NEBBTM1S2VZFK6" localSheetId="3" hidden="1">#REF!</definedName>
    <definedName name="BExOD8WLOETWE7NEBBTM1S2VZFK6" localSheetId="8" hidden="1">#REF!</definedName>
    <definedName name="BExOD8WLOETWE7NEBBTM1S2VZFK6" localSheetId="7" hidden="1">#REF!</definedName>
    <definedName name="BExOD8WLOETWE7NEBBTM1S2VZFK6" localSheetId="20"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19" hidden="1">#REF!</definedName>
    <definedName name="BExODAEJJGZDHRQOC05X43TZH630" localSheetId="4" hidden="1">#REF!</definedName>
    <definedName name="BExODAEJJGZDHRQOC05X43TZH630" localSheetId="3" hidden="1">#REF!</definedName>
    <definedName name="BExODAEJJGZDHRQOC05X43TZH630" localSheetId="8" hidden="1">#REF!</definedName>
    <definedName name="BExODAEJJGZDHRQOC05X43TZH630" localSheetId="7" hidden="1">#REF!</definedName>
    <definedName name="BExODAEJJGZDHRQOC05X43TZH630" localSheetId="20"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19" hidden="1">#REF!</definedName>
    <definedName name="BExODBAW59S6T7KPEMO7F4EYC5F1" localSheetId="4" hidden="1">#REF!</definedName>
    <definedName name="BExODBAW59S6T7KPEMO7F4EYC5F1" localSheetId="3" hidden="1">#REF!</definedName>
    <definedName name="BExODBAW59S6T7KPEMO7F4EYC5F1" localSheetId="8" hidden="1">#REF!</definedName>
    <definedName name="BExODBAW59S6T7KPEMO7F4EYC5F1" localSheetId="7" hidden="1">#REF!</definedName>
    <definedName name="BExODBAW59S6T7KPEMO7F4EYC5F1" localSheetId="20"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19" hidden="1">#REF!</definedName>
    <definedName name="BExOEYCAL8KM3VDG4H21LLPCXJGM" localSheetId="4" hidden="1">#REF!</definedName>
    <definedName name="BExOEYCAL8KM3VDG4H21LLPCXJGM" localSheetId="3" hidden="1">#REF!</definedName>
    <definedName name="BExOEYCAL8KM3VDG4H21LLPCXJGM" localSheetId="8" hidden="1">#REF!</definedName>
    <definedName name="BExOEYCAL8KM3VDG4H21LLPCXJGM" localSheetId="7" hidden="1">#REF!</definedName>
    <definedName name="BExOEYCAL8KM3VDG4H21LLPCXJGM" localSheetId="20"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19" hidden="1">#REF!</definedName>
    <definedName name="BExOGEN0C5WQZXVJJVASPCKTFDVF" localSheetId="4" hidden="1">#REF!</definedName>
    <definedName name="BExOGEN0C5WQZXVJJVASPCKTFDVF" localSheetId="3" hidden="1">#REF!</definedName>
    <definedName name="BExOGEN0C5WQZXVJJVASPCKTFDVF" localSheetId="8" hidden="1">#REF!</definedName>
    <definedName name="BExOGEN0C5WQZXVJJVASPCKTFDVF" localSheetId="7" hidden="1">#REF!</definedName>
    <definedName name="BExOGEN0C5WQZXVJJVASPCKTFDVF" localSheetId="20"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19" hidden="1">#REF!</definedName>
    <definedName name="BExOGMVUNE8SNQO9YK1T1K1FG1X3" localSheetId="4" hidden="1">#REF!</definedName>
    <definedName name="BExOGMVUNE8SNQO9YK1T1K1FG1X3" localSheetId="3" hidden="1">#REF!</definedName>
    <definedName name="BExOGMVUNE8SNQO9YK1T1K1FG1X3" localSheetId="8" hidden="1">#REF!</definedName>
    <definedName name="BExOGMVUNE8SNQO9YK1T1K1FG1X3" localSheetId="7" hidden="1">#REF!</definedName>
    <definedName name="BExOGMVUNE8SNQO9YK1T1K1FG1X3" localSheetId="20"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19" hidden="1">#REF!</definedName>
    <definedName name="BExOGSVM0FKAK4Z4EV2ELSSOGT9K" localSheetId="4" hidden="1">#REF!</definedName>
    <definedName name="BExOGSVM0FKAK4Z4EV2ELSSOGT9K" localSheetId="3" hidden="1">#REF!</definedName>
    <definedName name="BExOGSVM0FKAK4Z4EV2ELSSOGT9K" localSheetId="8" hidden="1">#REF!</definedName>
    <definedName name="BExOGSVM0FKAK4Z4EV2ELSSOGT9K" localSheetId="7" hidden="1">#REF!</definedName>
    <definedName name="BExOGSVM0FKAK4Z4EV2ELSSOGT9K" localSheetId="20"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19" hidden="1">#REF!</definedName>
    <definedName name="BExOHDK1WJFHNJBRDFZSSCCCXQJB" localSheetId="4" hidden="1">#REF!</definedName>
    <definedName name="BExOHDK1WJFHNJBRDFZSSCCCXQJB" localSheetId="3" hidden="1">#REF!</definedName>
    <definedName name="BExOHDK1WJFHNJBRDFZSSCCCXQJB" localSheetId="8" hidden="1">#REF!</definedName>
    <definedName name="BExOHDK1WJFHNJBRDFZSSCCCXQJB" localSheetId="7" hidden="1">#REF!</definedName>
    <definedName name="BExOHDK1WJFHNJBRDFZSSCCCXQJB" localSheetId="20"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19" hidden="1">#REF!</definedName>
    <definedName name="BExOIHPRIZWRO9M5UR06YCG1187S" localSheetId="4" hidden="1">#REF!</definedName>
    <definedName name="BExOIHPRIZWRO9M5UR06YCG1187S" localSheetId="3" hidden="1">#REF!</definedName>
    <definedName name="BExOIHPRIZWRO9M5UR06YCG1187S" localSheetId="8" hidden="1">#REF!</definedName>
    <definedName name="BExOIHPRIZWRO9M5UR06YCG1187S" localSheetId="7" hidden="1">#REF!</definedName>
    <definedName name="BExOIHPRIZWRO9M5UR06YCG1187S" localSheetId="20"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19" hidden="1">#REF!</definedName>
    <definedName name="BExOJA6SFCC5BE1YHLWLT3MHAXFW" localSheetId="4" hidden="1">#REF!</definedName>
    <definedName name="BExOJA6SFCC5BE1YHLWLT3MHAXFW" localSheetId="3" hidden="1">#REF!</definedName>
    <definedName name="BExOJA6SFCC5BE1YHLWLT3MHAXFW" localSheetId="8" hidden="1">#REF!</definedName>
    <definedName name="BExOJA6SFCC5BE1YHLWLT3MHAXFW" localSheetId="7" hidden="1">#REF!</definedName>
    <definedName name="BExOJA6SFCC5BE1YHLWLT3MHAXFW" localSheetId="20"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19" hidden="1">#REF!</definedName>
    <definedName name="BExOKXDNJ8W1WVKP54HLQD3FEIHV" localSheetId="4" hidden="1">#REF!</definedName>
    <definedName name="BExOKXDNJ8W1WVKP54HLQD3FEIHV" localSheetId="3" hidden="1">#REF!</definedName>
    <definedName name="BExOKXDNJ8W1WVKP54HLQD3FEIHV" localSheetId="8" hidden="1">#REF!</definedName>
    <definedName name="BExOKXDNJ8W1WVKP54HLQD3FEIHV" localSheetId="7" hidden="1">#REF!</definedName>
    <definedName name="BExOKXDNJ8W1WVKP54HLQD3FEIHV" localSheetId="20"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19" hidden="1">#REF!</definedName>
    <definedName name="BExOL32MM12201L2PNM4MHC0GIAR" localSheetId="4" hidden="1">#REF!</definedName>
    <definedName name="BExOL32MM12201L2PNM4MHC0GIAR" localSheetId="3" hidden="1">#REF!</definedName>
    <definedName name="BExOL32MM12201L2PNM4MHC0GIAR" localSheetId="8" hidden="1">#REF!</definedName>
    <definedName name="BExOL32MM12201L2PNM4MHC0GIAR" localSheetId="7" hidden="1">#REF!</definedName>
    <definedName name="BExOL32MM12201L2PNM4MHC0GIAR" localSheetId="20"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19" hidden="1">#REF!</definedName>
    <definedName name="BExOLKR2377X900V4JGUMD9SZK37" localSheetId="4" hidden="1">#REF!</definedName>
    <definedName name="BExOLKR2377X900V4JGUMD9SZK37" localSheetId="3" hidden="1">#REF!</definedName>
    <definedName name="BExOLKR2377X900V4JGUMD9SZK37" localSheetId="8" hidden="1">#REF!</definedName>
    <definedName name="BExOLKR2377X900V4JGUMD9SZK37" localSheetId="7" hidden="1">#REF!</definedName>
    <definedName name="BExOLKR2377X900V4JGUMD9SZK37" localSheetId="20"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19" hidden="1">#REF!</definedName>
    <definedName name="BExOM31EZJWCWR2G3KFDUC0QLMR3" localSheetId="4" hidden="1">#REF!</definedName>
    <definedName name="BExOM31EZJWCWR2G3KFDUC0QLMR3" localSheetId="3" hidden="1">#REF!</definedName>
    <definedName name="BExOM31EZJWCWR2G3KFDUC0QLMR3" localSheetId="8" hidden="1">#REF!</definedName>
    <definedName name="BExOM31EZJWCWR2G3KFDUC0QLMR3" localSheetId="7" hidden="1">#REF!</definedName>
    <definedName name="BExOM31EZJWCWR2G3KFDUC0QLMR3" localSheetId="20"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19" hidden="1">#REF!</definedName>
    <definedName name="BExOM7ZC3N7KPGK2UEA488HGQ1XV" localSheetId="4" hidden="1">#REF!</definedName>
    <definedName name="BExOM7ZC3N7KPGK2UEA488HGQ1XV" localSheetId="3" hidden="1">#REF!</definedName>
    <definedName name="BExOM7ZC3N7KPGK2UEA488HGQ1XV" localSheetId="8" hidden="1">#REF!</definedName>
    <definedName name="BExOM7ZC3N7KPGK2UEA488HGQ1XV" localSheetId="7" hidden="1">#REF!</definedName>
    <definedName name="BExOM7ZC3N7KPGK2UEA488HGQ1XV" localSheetId="20"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19" hidden="1">#REF!</definedName>
    <definedName name="BExON53JIUPI2N5KYKX07OE9XVSS" localSheetId="4" hidden="1">#REF!</definedName>
    <definedName name="BExON53JIUPI2N5KYKX07OE9XVSS" localSheetId="3" hidden="1">#REF!</definedName>
    <definedName name="BExON53JIUPI2N5KYKX07OE9XVSS" localSheetId="8" hidden="1">#REF!</definedName>
    <definedName name="BExON53JIUPI2N5KYKX07OE9XVSS" localSheetId="7" hidden="1">#REF!</definedName>
    <definedName name="BExON53JIUPI2N5KYKX07OE9XVSS" localSheetId="20"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19" hidden="1">#REF!</definedName>
    <definedName name="BExOO1M407DVW7MB37GQT8LYHFW9" localSheetId="4" hidden="1">#REF!</definedName>
    <definedName name="BExOO1M407DVW7MB37GQT8LYHFW9" localSheetId="3" hidden="1">#REF!</definedName>
    <definedName name="BExOO1M407DVW7MB37GQT8LYHFW9" localSheetId="8" hidden="1">#REF!</definedName>
    <definedName name="BExOO1M407DVW7MB37GQT8LYHFW9" localSheetId="7" hidden="1">#REF!</definedName>
    <definedName name="BExOO1M407DVW7MB37GQT8LYHFW9" localSheetId="20"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19" hidden="1">#REF!</definedName>
    <definedName name="BExOOJQYX1D3FC6CCT9KHKL8L3DZ" localSheetId="4" hidden="1">#REF!</definedName>
    <definedName name="BExOOJQYX1D3FC6CCT9KHKL8L3DZ" localSheetId="3" hidden="1">#REF!</definedName>
    <definedName name="BExOOJQYX1D3FC6CCT9KHKL8L3DZ" localSheetId="8" hidden="1">#REF!</definedName>
    <definedName name="BExOOJQYX1D3FC6CCT9KHKL8L3DZ" localSheetId="7" hidden="1">#REF!</definedName>
    <definedName name="BExOOJQYX1D3FC6CCT9KHKL8L3DZ" localSheetId="20"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19" hidden="1">#REF!</definedName>
    <definedName name="BExQ3EUGIDKON27CD7VAGPO38OG1" localSheetId="4" hidden="1">#REF!</definedName>
    <definedName name="BExQ3EUGIDKON27CD7VAGPO38OG1" localSheetId="3" hidden="1">#REF!</definedName>
    <definedName name="BExQ3EUGIDKON27CD7VAGPO38OG1" localSheetId="8" hidden="1">#REF!</definedName>
    <definedName name="BExQ3EUGIDKON27CD7VAGPO38OG1" localSheetId="7" hidden="1">#REF!</definedName>
    <definedName name="BExQ3EUGIDKON27CD7VAGPO38OG1" localSheetId="20"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19" hidden="1">#REF!</definedName>
    <definedName name="BExQ404I92WBL186FTDW6HW6MPES" localSheetId="4" hidden="1">#REF!</definedName>
    <definedName name="BExQ404I92WBL186FTDW6HW6MPES" localSheetId="3" hidden="1">#REF!</definedName>
    <definedName name="BExQ404I92WBL186FTDW6HW6MPES" localSheetId="8" hidden="1">#REF!</definedName>
    <definedName name="BExQ404I92WBL186FTDW6HW6MPES" localSheetId="7" hidden="1">#REF!</definedName>
    <definedName name="BExQ404I92WBL186FTDW6HW6MPES" localSheetId="20"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19" hidden="1">#REF!</definedName>
    <definedName name="BExQ7ZTWMSXIKEBDGN5PNKYBPPH1" localSheetId="4" hidden="1">#REF!</definedName>
    <definedName name="BExQ7ZTWMSXIKEBDGN5PNKYBPPH1" localSheetId="3" hidden="1">#REF!</definedName>
    <definedName name="BExQ7ZTWMSXIKEBDGN5PNKYBPPH1" localSheetId="8" hidden="1">#REF!</definedName>
    <definedName name="BExQ7ZTWMSXIKEBDGN5PNKYBPPH1" localSheetId="7" hidden="1">#REF!</definedName>
    <definedName name="BExQ7ZTWMSXIKEBDGN5PNKYBPPH1" localSheetId="20"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19" hidden="1">#REF!</definedName>
    <definedName name="BExQ8CPTYSNF5F0A55M3GDLS8LWX" localSheetId="4" hidden="1">#REF!</definedName>
    <definedName name="BExQ8CPTYSNF5F0A55M3GDLS8LWX" localSheetId="3" hidden="1">#REF!</definedName>
    <definedName name="BExQ8CPTYSNF5F0A55M3GDLS8LWX" localSheetId="8" hidden="1">#REF!</definedName>
    <definedName name="BExQ8CPTYSNF5F0A55M3GDLS8LWX" localSheetId="7" hidden="1">#REF!</definedName>
    <definedName name="BExQ8CPTYSNF5F0A55M3GDLS8LWX" localSheetId="20"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19" hidden="1">#REF!</definedName>
    <definedName name="BExQ8IPNSLEL9FQC5K9LOTP55NS7" localSheetId="4" hidden="1">#REF!</definedName>
    <definedName name="BExQ8IPNSLEL9FQC5K9LOTP55NS7" localSheetId="3" hidden="1">#REF!</definedName>
    <definedName name="BExQ8IPNSLEL9FQC5K9LOTP55NS7" localSheetId="8" hidden="1">#REF!</definedName>
    <definedName name="BExQ8IPNSLEL9FQC5K9LOTP55NS7" localSheetId="7" hidden="1">#REF!</definedName>
    <definedName name="BExQ8IPNSLEL9FQC5K9LOTP55NS7" localSheetId="20"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19" hidden="1">#REF!</definedName>
    <definedName name="BExQ9KRZE9W48183D72QWGUOGF4Y" localSheetId="4" hidden="1">#REF!</definedName>
    <definedName name="BExQ9KRZE9W48183D72QWGUOGF4Y" localSheetId="3" hidden="1">#REF!</definedName>
    <definedName name="BExQ9KRZE9W48183D72QWGUOGF4Y" localSheetId="8" hidden="1">#REF!</definedName>
    <definedName name="BExQ9KRZE9W48183D72QWGUOGF4Y" localSheetId="7" hidden="1">#REF!</definedName>
    <definedName name="BExQ9KRZE9W48183D72QWGUOGF4Y" localSheetId="20"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19" hidden="1">#REF!</definedName>
    <definedName name="BExQA197RL9XYVPZ67SZC57SC2R4" localSheetId="4" hidden="1">#REF!</definedName>
    <definedName name="BExQA197RL9XYVPZ67SZC57SC2R4" localSheetId="3" hidden="1">#REF!</definedName>
    <definedName name="BExQA197RL9XYVPZ67SZC57SC2R4" localSheetId="8" hidden="1">#REF!</definedName>
    <definedName name="BExQA197RL9XYVPZ67SZC57SC2R4" localSheetId="7" hidden="1">#REF!</definedName>
    <definedName name="BExQA197RL9XYVPZ67SZC57SC2R4" localSheetId="20"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19" hidden="1">#REF!</definedName>
    <definedName name="BExQBJ7C4PP6SGCK3VOF59QI33XO" localSheetId="4" hidden="1">#REF!</definedName>
    <definedName name="BExQBJ7C4PP6SGCK3VOF59QI33XO" localSheetId="3" hidden="1">#REF!</definedName>
    <definedName name="BExQBJ7C4PP6SGCK3VOF59QI33XO" localSheetId="8" hidden="1">#REF!</definedName>
    <definedName name="BExQBJ7C4PP6SGCK3VOF59QI33XO" localSheetId="7" hidden="1">#REF!</definedName>
    <definedName name="BExQBJ7C4PP6SGCK3VOF59QI33XO" localSheetId="20"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19" hidden="1">#REF!</definedName>
    <definedName name="BExQBZZKCSU0GDBO84689SF629S8" localSheetId="4" hidden="1">#REF!</definedName>
    <definedName name="BExQBZZKCSU0GDBO84689SF629S8" localSheetId="3" hidden="1">#REF!</definedName>
    <definedName name="BExQBZZKCSU0GDBO84689SF629S8" localSheetId="8" hidden="1">#REF!</definedName>
    <definedName name="BExQBZZKCSU0GDBO84689SF629S8" localSheetId="7" hidden="1">#REF!</definedName>
    <definedName name="BExQBZZKCSU0GDBO84689SF629S8" localSheetId="20"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19" hidden="1">#REF!</definedName>
    <definedName name="BExQCT25M6PSWWZ80RDSR8KRTFWR" localSheetId="4" hidden="1">#REF!</definedName>
    <definedName name="BExQCT25M6PSWWZ80RDSR8KRTFWR" localSheetId="3" hidden="1">#REF!</definedName>
    <definedName name="BExQCT25M6PSWWZ80RDSR8KRTFWR" localSheetId="8" hidden="1">#REF!</definedName>
    <definedName name="BExQCT25M6PSWWZ80RDSR8KRTFWR" localSheetId="7" hidden="1">#REF!</definedName>
    <definedName name="BExQCT25M6PSWWZ80RDSR8KRTFWR" localSheetId="20"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19" hidden="1">#REF!</definedName>
    <definedName name="BExQD7LDQ2HK3AB2LIRP4VKT2TR5" localSheetId="4" hidden="1">#REF!</definedName>
    <definedName name="BExQD7LDQ2HK3AB2LIRP4VKT2TR5" localSheetId="3" hidden="1">#REF!</definedName>
    <definedName name="BExQD7LDQ2HK3AB2LIRP4VKT2TR5" localSheetId="8" hidden="1">#REF!</definedName>
    <definedName name="BExQD7LDQ2HK3AB2LIRP4VKT2TR5" localSheetId="7" hidden="1">#REF!</definedName>
    <definedName name="BExQD7LDQ2HK3AB2LIRP4VKT2TR5" localSheetId="20"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19" hidden="1">#REF!</definedName>
    <definedName name="BExQDF358QKYC5GN5UM4H9QMRO57" localSheetId="4" hidden="1">#REF!</definedName>
    <definedName name="BExQDF358QKYC5GN5UM4H9QMRO57" localSheetId="3" hidden="1">#REF!</definedName>
    <definedName name="BExQDF358QKYC5GN5UM4H9QMRO57" localSheetId="8" hidden="1">#REF!</definedName>
    <definedName name="BExQDF358QKYC5GN5UM4H9QMRO57" localSheetId="7" hidden="1">#REF!</definedName>
    <definedName name="BExQDF358QKYC5GN5UM4H9QMRO57" localSheetId="20"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19" hidden="1">#REF!</definedName>
    <definedName name="BExQEVDUAWWC17V6YEJNU4PZV7TI" localSheetId="4" hidden="1">#REF!</definedName>
    <definedName name="BExQEVDUAWWC17V6YEJNU4PZV7TI" localSheetId="3" hidden="1">#REF!</definedName>
    <definedName name="BExQEVDUAWWC17V6YEJNU4PZV7TI" localSheetId="8" hidden="1">#REF!</definedName>
    <definedName name="BExQEVDUAWWC17V6YEJNU4PZV7TI" localSheetId="7" hidden="1">#REF!</definedName>
    <definedName name="BExQEVDUAWWC17V6YEJNU4PZV7TI" localSheetId="20"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19" hidden="1">#REF!</definedName>
    <definedName name="BExQFDD8AMSM81VJ7C5J1PL081ZA" localSheetId="4" hidden="1">#REF!</definedName>
    <definedName name="BExQFDD8AMSM81VJ7C5J1PL081ZA" localSheetId="3" hidden="1">#REF!</definedName>
    <definedName name="BExQFDD8AMSM81VJ7C5J1PL081ZA" localSheetId="8" hidden="1">#REF!</definedName>
    <definedName name="BExQFDD8AMSM81VJ7C5J1PL081ZA" localSheetId="7" hidden="1">#REF!</definedName>
    <definedName name="BExQFDD8AMSM81VJ7C5J1PL081ZA" localSheetId="20"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19" hidden="1">#REF!</definedName>
    <definedName name="BExQG9A8FDEJT47C3G2G4X9H3HJ3" localSheetId="4" hidden="1">#REF!</definedName>
    <definedName name="BExQG9A8FDEJT47C3G2G4X9H3HJ3" localSheetId="3" hidden="1">#REF!</definedName>
    <definedName name="BExQG9A8FDEJT47C3G2G4X9H3HJ3" localSheetId="8" hidden="1">#REF!</definedName>
    <definedName name="BExQG9A8FDEJT47C3G2G4X9H3HJ3" localSheetId="7" hidden="1">#REF!</definedName>
    <definedName name="BExQG9A8FDEJT47C3G2G4X9H3HJ3" localSheetId="20"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19" hidden="1">#REF!</definedName>
    <definedName name="BExQGGRZ9PU4DLCW6LIRFFW7K8SB" localSheetId="4" hidden="1">#REF!</definedName>
    <definedName name="BExQGGRZ9PU4DLCW6LIRFFW7K8SB" localSheetId="3" hidden="1">#REF!</definedName>
    <definedName name="BExQGGRZ9PU4DLCW6LIRFFW7K8SB" localSheetId="8" hidden="1">#REF!</definedName>
    <definedName name="BExQGGRZ9PU4DLCW6LIRFFW7K8SB" localSheetId="7" hidden="1">#REF!</definedName>
    <definedName name="BExQGGRZ9PU4DLCW6LIRFFW7K8SB" localSheetId="20"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19" hidden="1">#REF!</definedName>
    <definedName name="BExQGNIMU06R7XOZP0G4A4JF3PQU" localSheetId="4" hidden="1">#REF!</definedName>
    <definedName name="BExQGNIMU06R7XOZP0G4A4JF3PQU" localSheetId="3" hidden="1">#REF!</definedName>
    <definedName name="BExQGNIMU06R7XOZP0G4A4JF3PQU" localSheetId="8" hidden="1">#REF!</definedName>
    <definedName name="BExQGNIMU06R7XOZP0G4A4JF3PQU" localSheetId="7" hidden="1">#REF!</definedName>
    <definedName name="BExQGNIMU06R7XOZP0G4A4JF3PQU" localSheetId="20"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19" hidden="1">#REF!</definedName>
    <definedName name="BExQHAW8VHKS49T51EGMDEFC81DR" localSheetId="4" hidden="1">#REF!</definedName>
    <definedName name="BExQHAW8VHKS49T51EGMDEFC81DR" localSheetId="3" hidden="1">#REF!</definedName>
    <definedName name="BExQHAW8VHKS49T51EGMDEFC81DR" localSheetId="8" hidden="1">#REF!</definedName>
    <definedName name="BExQHAW8VHKS49T51EGMDEFC81DR" localSheetId="7" hidden="1">#REF!</definedName>
    <definedName name="BExQHAW8VHKS49T51EGMDEFC81DR" localSheetId="20"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19" hidden="1">#REF!</definedName>
    <definedName name="BExQKLA0B915G11EYP0LGKQB8ODL" localSheetId="4" hidden="1">#REF!</definedName>
    <definedName name="BExQKLA0B915G11EYP0LGKQB8ODL" localSheetId="3" hidden="1">#REF!</definedName>
    <definedName name="BExQKLA0B915G11EYP0LGKQB8ODL" localSheetId="8" hidden="1">#REF!</definedName>
    <definedName name="BExQKLA0B915G11EYP0LGKQB8ODL" localSheetId="7" hidden="1">#REF!</definedName>
    <definedName name="BExQKLA0B915G11EYP0LGKQB8ODL" localSheetId="20"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19" hidden="1">#REF!</definedName>
    <definedName name="BExQLG5AXCWH6GNFB7S4E9NC0XD8" localSheetId="4" hidden="1">#REF!</definedName>
    <definedName name="BExQLG5AXCWH6GNFB7S4E9NC0XD8" localSheetId="3" hidden="1">#REF!</definedName>
    <definedName name="BExQLG5AXCWH6GNFB7S4E9NC0XD8" localSheetId="8" hidden="1">#REF!</definedName>
    <definedName name="BExQLG5AXCWH6GNFB7S4E9NC0XD8" localSheetId="7" hidden="1">#REF!</definedName>
    <definedName name="BExQLG5AXCWH6GNFB7S4E9NC0XD8" localSheetId="20"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19" hidden="1">#REF!</definedName>
    <definedName name="BExRYKGHJYFMG3OBTPAS9UNL5J15" localSheetId="4" hidden="1">#REF!</definedName>
    <definedName name="BExRYKGHJYFMG3OBTPAS9UNL5J15" localSheetId="3" hidden="1">#REF!</definedName>
    <definedName name="BExRYKGHJYFMG3OBTPAS9UNL5J15" localSheetId="8" hidden="1">#REF!</definedName>
    <definedName name="BExRYKGHJYFMG3OBTPAS9UNL5J15" localSheetId="7" hidden="1">#REF!</definedName>
    <definedName name="BExRYKGHJYFMG3OBTPAS9UNL5J15" localSheetId="20"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19" hidden="1">#REF!</definedName>
    <definedName name="BExRZ0CBUNTQNDTMSP8907Z8IF0K" localSheetId="4" hidden="1">#REF!</definedName>
    <definedName name="BExRZ0CBUNTQNDTMSP8907Z8IF0K" localSheetId="3" hidden="1">#REF!</definedName>
    <definedName name="BExRZ0CBUNTQNDTMSP8907Z8IF0K" localSheetId="8" hidden="1">#REF!</definedName>
    <definedName name="BExRZ0CBUNTQNDTMSP8907Z8IF0K" localSheetId="7" hidden="1">#REF!</definedName>
    <definedName name="BExRZ0CBUNTQNDTMSP8907Z8IF0K" localSheetId="20"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19" hidden="1">#REF!</definedName>
    <definedName name="BExRZ0N3FY8C4LE3YPIZQIR4508K" localSheetId="4" hidden="1">#REF!</definedName>
    <definedName name="BExRZ0N3FY8C4LE3YPIZQIR4508K" localSheetId="3" hidden="1">#REF!</definedName>
    <definedName name="BExRZ0N3FY8C4LE3YPIZQIR4508K" localSheetId="8" hidden="1">#REF!</definedName>
    <definedName name="BExRZ0N3FY8C4LE3YPIZQIR4508K" localSheetId="7" hidden="1">#REF!</definedName>
    <definedName name="BExRZ0N3FY8C4LE3YPIZQIR4508K" localSheetId="20"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19" hidden="1">#REF!</definedName>
    <definedName name="BExRZSIJUZLUM5HUXHG88BHOLJ7H" localSheetId="4" hidden="1">#REF!</definedName>
    <definedName name="BExRZSIJUZLUM5HUXHG88BHOLJ7H" localSheetId="3" hidden="1">#REF!</definedName>
    <definedName name="BExRZSIJUZLUM5HUXHG88BHOLJ7H" localSheetId="8" hidden="1">#REF!</definedName>
    <definedName name="BExRZSIJUZLUM5HUXHG88BHOLJ7H" localSheetId="7" hidden="1">#REF!</definedName>
    <definedName name="BExRZSIJUZLUM5HUXHG88BHOLJ7H" localSheetId="20"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19" hidden="1">#REF!</definedName>
    <definedName name="BExS00WO0YBHHO9HE5UL1UQVAUO1" localSheetId="4" hidden="1">#REF!</definedName>
    <definedName name="BExS00WO0YBHHO9HE5UL1UQVAUO1" localSheetId="3" hidden="1">#REF!</definedName>
    <definedName name="BExS00WO0YBHHO9HE5UL1UQVAUO1" localSheetId="8" hidden="1">#REF!</definedName>
    <definedName name="BExS00WO0YBHHO9HE5UL1UQVAUO1" localSheetId="7" hidden="1">#REF!</definedName>
    <definedName name="BExS00WO0YBHHO9HE5UL1UQVAUO1" localSheetId="20"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19" hidden="1">#REF!</definedName>
    <definedName name="BExS1UZKA34PAKDSTYYUBNIR4MXF" localSheetId="4" hidden="1">#REF!</definedName>
    <definedName name="BExS1UZKA34PAKDSTYYUBNIR4MXF" localSheetId="3" hidden="1">#REF!</definedName>
    <definedName name="BExS1UZKA34PAKDSTYYUBNIR4MXF" localSheetId="8" hidden="1">#REF!</definedName>
    <definedName name="BExS1UZKA34PAKDSTYYUBNIR4MXF" localSheetId="7" hidden="1">#REF!</definedName>
    <definedName name="BExS1UZKA34PAKDSTYYUBNIR4MXF" localSheetId="20"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19" hidden="1">#REF!</definedName>
    <definedName name="BExS2IILHQJOER4TPQKFM1V75VCM" localSheetId="4" hidden="1">#REF!</definedName>
    <definedName name="BExS2IILHQJOER4TPQKFM1V75VCM" localSheetId="3" hidden="1">#REF!</definedName>
    <definedName name="BExS2IILHQJOER4TPQKFM1V75VCM" localSheetId="8" hidden="1">#REF!</definedName>
    <definedName name="BExS2IILHQJOER4TPQKFM1V75VCM" localSheetId="7" hidden="1">#REF!</definedName>
    <definedName name="BExS2IILHQJOER4TPQKFM1V75VCM" localSheetId="20"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19" hidden="1">#REF!</definedName>
    <definedName name="BExS3KFF56GPO2J7TIZ6M5SFJEOG" localSheetId="4" hidden="1">#REF!</definedName>
    <definedName name="BExS3KFF56GPO2J7TIZ6M5SFJEOG" localSheetId="3" hidden="1">#REF!</definedName>
    <definedName name="BExS3KFF56GPO2J7TIZ6M5SFJEOG" localSheetId="8" hidden="1">#REF!</definedName>
    <definedName name="BExS3KFF56GPO2J7TIZ6M5SFJEOG" localSheetId="7" hidden="1">#REF!</definedName>
    <definedName name="BExS3KFF56GPO2J7TIZ6M5SFJEOG" localSheetId="20"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19" hidden="1">#REF!</definedName>
    <definedName name="BExS3MTPQB1ASW6W43WV8A1SO24G" localSheetId="4" hidden="1">#REF!</definedName>
    <definedName name="BExS3MTPQB1ASW6W43WV8A1SO24G" localSheetId="3" hidden="1">#REF!</definedName>
    <definedName name="BExS3MTPQB1ASW6W43WV8A1SO24G" localSheetId="8" hidden="1">#REF!</definedName>
    <definedName name="BExS3MTPQB1ASW6W43WV8A1SO24G" localSheetId="7" hidden="1">#REF!</definedName>
    <definedName name="BExS3MTPQB1ASW6W43WV8A1SO24G" localSheetId="20"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19" hidden="1">#REF!</definedName>
    <definedName name="BExS5ECY78OQP7LJF2PSKE3N2FZO" localSheetId="4" hidden="1">#REF!</definedName>
    <definedName name="BExS5ECY78OQP7LJF2PSKE3N2FZO" localSheetId="3" hidden="1">#REF!</definedName>
    <definedName name="BExS5ECY78OQP7LJF2PSKE3N2FZO" localSheetId="8" hidden="1">#REF!</definedName>
    <definedName name="BExS5ECY78OQP7LJF2PSKE3N2FZO" localSheetId="7" hidden="1">#REF!</definedName>
    <definedName name="BExS5ECY78OQP7LJF2PSKE3N2FZO" localSheetId="20"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19" hidden="1">#REF!</definedName>
    <definedName name="BExS5O3P3VBTXVHEQLBJJTZ44X5E" localSheetId="4" hidden="1">#REF!</definedName>
    <definedName name="BExS5O3P3VBTXVHEQLBJJTZ44X5E" localSheetId="3" hidden="1">#REF!</definedName>
    <definedName name="BExS5O3P3VBTXVHEQLBJJTZ44X5E" localSheetId="8" hidden="1">#REF!</definedName>
    <definedName name="BExS5O3P3VBTXVHEQLBJJTZ44X5E" localSheetId="7" hidden="1">#REF!</definedName>
    <definedName name="BExS5O3P3VBTXVHEQLBJJTZ44X5E" localSheetId="20"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19" hidden="1">#REF!</definedName>
    <definedName name="BExS6N5XZTR2P0ABPVQHL0D4FBLS" localSheetId="4" hidden="1">#REF!</definedName>
    <definedName name="BExS6N5XZTR2P0ABPVQHL0D4FBLS" localSheetId="3" hidden="1">#REF!</definedName>
    <definedName name="BExS6N5XZTR2P0ABPVQHL0D4FBLS" localSheetId="8" hidden="1">#REF!</definedName>
    <definedName name="BExS6N5XZTR2P0ABPVQHL0D4FBLS" localSheetId="7" hidden="1">#REF!</definedName>
    <definedName name="BExS6N5XZTR2P0ABPVQHL0D4FBLS" localSheetId="20"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19" hidden="1">[1]HEADER!#REF!</definedName>
    <definedName name="BExS6S40JMF44ZTMXW3UE4WW9B54" localSheetId="4" hidden="1">[1]HEADER!#REF!</definedName>
    <definedName name="BExS6S40JMF44ZTMXW3UE4WW9B54" localSheetId="3" hidden="1">[1]HEADER!#REF!</definedName>
    <definedName name="BExS6S40JMF44ZTMXW3UE4WW9B54" localSheetId="8" hidden="1">[1]HEADER!#REF!</definedName>
    <definedName name="BExS6S40JMF44ZTMXW3UE4WW9B54" localSheetId="7" hidden="1">[1]HEADER!#REF!</definedName>
    <definedName name="BExS6S40JMF44ZTMXW3UE4WW9B54" localSheetId="20"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3" hidden="1">#REF!</definedName>
    <definedName name="BExS87YIXR3FSLSC8E4XR6RYTRUN" localSheetId="8" hidden="1">#REF!</definedName>
    <definedName name="BExS87YIXR3FSLSC8E4XR6RYTRUN" localSheetId="7" hidden="1">#REF!</definedName>
    <definedName name="BExS87YIXR3FSLSC8E4XR6RYTRUN" localSheetId="20"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19" hidden="1">#REF!</definedName>
    <definedName name="BExS8W34H5WAAGKWSE2I4C1I6104" localSheetId="4" hidden="1">#REF!</definedName>
    <definedName name="BExS8W34H5WAAGKWSE2I4C1I6104" localSheetId="3" hidden="1">#REF!</definedName>
    <definedName name="BExS8W34H5WAAGKWSE2I4C1I6104" localSheetId="8" hidden="1">#REF!</definedName>
    <definedName name="BExS8W34H5WAAGKWSE2I4C1I6104" localSheetId="7" hidden="1">#REF!</definedName>
    <definedName name="BExS8W34H5WAAGKWSE2I4C1I6104" localSheetId="20"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19" hidden="1">#REF!</definedName>
    <definedName name="BExS9EILFQPGCOS09DV3TPIILJKO" localSheetId="4" hidden="1">#REF!</definedName>
    <definedName name="BExS9EILFQPGCOS09DV3TPIILJKO" localSheetId="3" hidden="1">#REF!</definedName>
    <definedName name="BExS9EILFQPGCOS09DV3TPIILJKO" localSheetId="8" hidden="1">#REF!</definedName>
    <definedName name="BExS9EILFQPGCOS09DV3TPIILJKO" localSheetId="7" hidden="1">#REF!</definedName>
    <definedName name="BExS9EILFQPGCOS09DV3TPIILJKO" localSheetId="20"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19" hidden="1">#REF!</definedName>
    <definedName name="BExS9EILXG8QHHMVBQ51THPGVRC9" localSheetId="4" hidden="1">#REF!</definedName>
    <definedName name="BExS9EILXG8QHHMVBQ51THPGVRC9" localSheetId="3" hidden="1">#REF!</definedName>
    <definedName name="BExS9EILXG8QHHMVBQ51THPGVRC9" localSheetId="8" hidden="1">#REF!</definedName>
    <definedName name="BExS9EILXG8QHHMVBQ51THPGVRC9" localSheetId="7" hidden="1">#REF!</definedName>
    <definedName name="BExS9EILXG8QHHMVBQ51THPGVRC9" localSheetId="20"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19" hidden="1">#REF!</definedName>
    <definedName name="BExS9Y5A923VPLNU383NPTZCMFLK" localSheetId="4" hidden="1">#REF!</definedName>
    <definedName name="BExS9Y5A923VPLNU383NPTZCMFLK" localSheetId="3" hidden="1">#REF!</definedName>
    <definedName name="BExS9Y5A923VPLNU383NPTZCMFLK" localSheetId="8" hidden="1">#REF!</definedName>
    <definedName name="BExS9Y5A923VPLNU383NPTZCMFLK" localSheetId="7" hidden="1">#REF!</definedName>
    <definedName name="BExS9Y5A923VPLNU383NPTZCMFLK" localSheetId="20"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19" hidden="1">#REF!</definedName>
    <definedName name="BExSA2SKTP0TBP4IZ9WSU8O9B6XG" localSheetId="4" hidden="1">#REF!</definedName>
    <definedName name="BExSA2SKTP0TBP4IZ9WSU8O9B6XG" localSheetId="3" hidden="1">#REF!</definedName>
    <definedName name="BExSA2SKTP0TBP4IZ9WSU8O9B6XG" localSheetId="8" hidden="1">#REF!</definedName>
    <definedName name="BExSA2SKTP0TBP4IZ9WSU8O9B6XG" localSheetId="7" hidden="1">#REF!</definedName>
    <definedName name="BExSA2SKTP0TBP4IZ9WSU8O9B6XG" localSheetId="20"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19" hidden="1">#REF!</definedName>
    <definedName name="BExSAS49U4EAIIC6K381GNCFG2Q7" localSheetId="4" hidden="1">#REF!</definedName>
    <definedName name="BExSAS49U4EAIIC6K381GNCFG2Q7" localSheetId="3" hidden="1">#REF!</definedName>
    <definedName name="BExSAS49U4EAIIC6K381GNCFG2Q7" localSheetId="8" hidden="1">#REF!</definedName>
    <definedName name="BExSAS49U4EAIIC6K381GNCFG2Q7" localSheetId="7" hidden="1">#REF!</definedName>
    <definedName name="BExSAS49U4EAIIC6K381GNCFG2Q7" localSheetId="20"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19" hidden="1">#REF!</definedName>
    <definedName name="BExSAVKEF8BPDO60U394EW42ASGF" localSheetId="4" hidden="1">#REF!</definedName>
    <definedName name="BExSAVKEF8BPDO60U394EW42ASGF" localSheetId="3" hidden="1">#REF!</definedName>
    <definedName name="BExSAVKEF8BPDO60U394EW42ASGF" localSheetId="8" hidden="1">#REF!</definedName>
    <definedName name="BExSAVKEF8BPDO60U394EW42ASGF" localSheetId="7" hidden="1">#REF!</definedName>
    <definedName name="BExSAVKEF8BPDO60U394EW42ASGF" localSheetId="20"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4" hidden="1">#REF!</definedName>
    <definedName name="BExSAWGSD951UOU318AV5GGVWBAQ" localSheetId="3" hidden="1">#REF!</definedName>
    <definedName name="BExSAWGSD951UOU318AV5GGVWBAQ" localSheetId="8" hidden="1">#REF!</definedName>
    <definedName name="BExSAWGSD951UOU318AV5GGVWBAQ" localSheetId="7" hidden="1">#REF!</definedName>
    <definedName name="BExSAWGSD951UOU318AV5GGVWBAQ" localSheetId="20"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19" hidden="1">#REF!</definedName>
    <definedName name="BExSBGE6R3N7T3CT30TA30O65RJY" localSheetId="4" hidden="1">#REF!</definedName>
    <definedName name="BExSBGE6R3N7T3CT30TA30O65RJY" localSheetId="3" hidden="1">#REF!</definedName>
    <definedName name="BExSBGE6R3N7T3CT30TA30O65RJY" localSheetId="8" hidden="1">#REF!</definedName>
    <definedName name="BExSBGE6R3N7T3CT30TA30O65RJY" localSheetId="7" hidden="1">#REF!</definedName>
    <definedName name="BExSBGE6R3N7T3CT30TA30O65RJY" localSheetId="20"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19" hidden="1">#REF!</definedName>
    <definedName name="BExSDBTP6MPL3CYZZVG8A6AP47KH" localSheetId="4" hidden="1">#REF!</definedName>
    <definedName name="BExSDBTP6MPL3CYZZVG8A6AP47KH" localSheetId="3" hidden="1">#REF!</definedName>
    <definedName name="BExSDBTP6MPL3CYZZVG8A6AP47KH" localSheetId="8" hidden="1">#REF!</definedName>
    <definedName name="BExSDBTP6MPL3CYZZVG8A6AP47KH" localSheetId="7" hidden="1">#REF!</definedName>
    <definedName name="BExSDBTP6MPL3CYZZVG8A6AP47KH" localSheetId="20"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19" hidden="1">#REF!</definedName>
    <definedName name="BExSH3L8ZU7A9TMERVFAUSWAI7HD" localSheetId="4" hidden="1">#REF!</definedName>
    <definedName name="BExSH3L8ZU7A9TMERVFAUSWAI7HD" localSheetId="3" hidden="1">#REF!</definedName>
    <definedName name="BExSH3L8ZU7A9TMERVFAUSWAI7HD" localSheetId="8" hidden="1">#REF!</definedName>
    <definedName name="BExSH3L8ZU7A9TMERVFAUSWAI7HD" localSheetId="7" hidden="1">#REF!</definedName>
    <definedName name="BExSH3L8ZU7A9TMERVFAUSWAI7HD" localSheetId="20"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19" hidden="1">#REF!</definedName>
    <definedName name="BExSH6VY0236P5YAREUQ5PG9MV6R" localSheetId="4" hidden="1">#REF!</definedName>
    <definedName name="BExSH6VY0236P5YAREUQ5PG9MV6R" localSheetId="3" hidden="1">#REF!</definedName>
    <definedName name="BExSH6VY0236P5YAREUQ5PG9MV6R" localSheetId="8" hidden="1">#REF!</definedName>
    <definedName name="BExSH6VY0236P5YAREUQ5PG9MV6R" localSheetId="7" hidden="1">#REF!</definedName>
    <definedName name="BExSH6VY0236P5YAREUQ5PG9MV6R" localSheetId="20"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19" hidden="1">#REF!</definedName>
    <definedName name="BExSH9A9LGHAMMVAUTWYJ7O4I5II" localSheetId="4" hidden="1">#REF!</definedName>
    <definedName name="BExSH9A9LGHAMMVAUTWYJ7O4I5II" localSheetId="3" hidden="1">#REF!</definedName>
    <definedName name="BExSH9A9LGHAMMVAUTWYJ7O4I5II" localSheetId="8" hidden="1">#REF!</definedName>
    <definedName name="BExSH9A9LGHAMMVAUTWYJ7O4I5II" localSheetId="7" hidden="1">#REF!</definedName>
    <definedName name="BExSH9A9LGHAMMVAUTWYJ7O4I5II" localSheetId="20"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19" hidden="1">#REF!</definedName>
    <definedName name="BExTU9JSAV2531V5PLTFMW5PLVMP" localSheetId="4" hidden="1">#REF!</definedName>
    <definedName name="BExTU9JSAV2531V5PLTFMW5PLVMP" localSheetId="3" hidden="1">#REF!</definedName>
    <definedName name="BExTU9JSAV2531V5PLTFMW5PLVMP" localSheetId="8" hidden="1">#REF!</definedName>
    <definedName name="BExTU9JSAV2531V5PLTFMW5PLVMP" localSheetId="7" hidden="1">#REF!</definedName>
    <definedName name="BExTU9JSAV2531V5PLTFMW5PLVMP" localSheetId="20"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19" hidden="1">#REF!</definedName>
    <definedName name="BExTW0C5M3IHIGFCS6DO31ROJDSV" localSheetId="4" hidden="1">#REF!</definedName>
    <definedName name="BExTW0C5M3IHIGFCS6DO31ROJDSV" localSheetId="3" hidden="1">#REF!</definedName>
    <definedName name="BExTW0C5M3IHIGFCS6DO31ROJDSV" localSheetId="8" hidden="1">#REF!</definedName>
    <definedName name="BExTW0C5M3IHIGFCS6DO31ROJDSV" localSheetId="7" hidden="1">#REF!</definedName>
    <definedName name="BExTW0C5M3IHIGFCS6DO31ROJDSV" localSheetId="20"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19" hidden="1">#REF!</definedName>
    <definedName name="BExTXXF2E0CXNIMDX872LQ83S98O" localSheetId="4" hidden="1">#REF!</definedName>
    <definedName name="BExTXXF2E0CXNIMDX872LQ83S98O" localSheetId="3" hidden="1">#REF!</definedName>
    <definedName name="BExTXXF2E0CXNIMDX872LQ83S98O" localSheetId="8" hidden="1">#REF!</definedName>
    <definedName name="BExTXXF2E0CXNIMDX872LQ83S98O" localSheetId="7" hidden="1">#REF!</definedName>
    <definedName name="BExTXXF2E0CXNIMDX872LQ83S98O" localSheetId="20"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19" hidden="1">#REF!</definedName>
    <definedName name="BExU0FBTXHHGM40O8TBAOH806RGX" localSheetId="4" hidden="1">#REF!</definedName>
    <definedName name="BExU0FBTXHHGM40O8TBAOH806RGX" localSheetId="3" hidden="1">#REF!</definedName>
    <definedName name="BExU0FBTXHHGM40O8TBAOH806RGX" localSheetId="8" hidden="1">#REF!</definedName>
    <definedName name="BExU0FBTXHHGM40O8TBAOH806RGX" localSheetId="7" hidden="1">#REF!</definedName>
    <definedName name="BExU0FBTXHHGM40O8TBAOH806RGX" localSheetId="20"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19" hidden="1">#REF!</definedName>
    <definedName name="BExU0PIOWVFSB05GOVM1N13YP4AV" localSheetId="4" hidden="1">#REF!</definedName>
    <definedName name="BExU0PIOWVFSB05GOVM1N13YP4AV" localSheetId="3" hidden="1">#REF!</definedName>
    <definedName name="BExU0PIOWVFSB05GOVM1N13YP4AV" localSheetId="8" hidden="1">#REF!</definedName>
    <definedName name="BExU0PIOWVFSB05GOVM1N13YP4AV" localSheetId="7" hidden="1">#REF!</definedName>
    <definedName name="BExU0PIOWVFSB05GOVM1N13YP4AV" localSheetId="20"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19" hidden="1">#REF!</definedName>
    <definedName name="BExU3DVHUU5IWSYXA8LYY9J6QOJB" localSheetId="4" hidden="1">#REF!</definedName>
    <definedName name="BExU3DVHUU5IWSYXA8LYY9J6QOJB" localSheetId="3" hidden="1">#REF!</definedName>
    <definedName name="BExU3DVHUU5IWSYXA8LYY9J6QOJB" localSheetId="8" hidden="1">#REF!</definedName>
    <definedName name="BExU3DVHUU5IWSYXA8LYY9J6QOJB" localSheetId="7" hidden="1">#REF!</definedName>
    <definedName name="BExU3DVHUU5IWSYXA8LYY9J6QOJB" localSheetId="20"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19" hidden="1">#REF!</definedName>
    <definedName name="BExU5B96IA3VVRLACDM35XFC0QYY" localSheetId="4" hidden="1">#REF!</definedName>
    <definedName name="BExU5B96IA3VVRLACDM35XFC0QYY" localSheetId="3" hidden="1">#REF!</definedName>
    <definedName name="BExU5B96IA3VVRLACDM35XFC0QYY" localSheetId="8" hidden="1">#REF!</definedName>
    <definedName name="BExU5B96IA3VVRLACDM35XFC0QYY" localSheetId="7" hidden="1">#REF!</definedName>
    <definedName name="BExU5B96IA3VVRLACDM35XFC0QYY" localSheetId="20"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3" hidden="1">[1]ZQZBC_PLN__04_03_10!#REF!</definedName>
    <definedName name="BExU5I577AMALET6AIZ4P1LRV9CU" localSheetId="8" hidden="1">[1]ZQZBC_PLN__04_03_10!#REF!</definedName>
    <definedName name="BExU5I577AMALET6AIZ4P1LRV9CU" localSheetId="7" hidden="1">[1]ZQZBC_PLN__04_03_10!#REF!</definedName>
    <definedName name="BExU5I577AMALET6AIZ4P1LRV9CU" localSheetId="20"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3" hidden="1">#REF!</definedName>
    <definedName name="BExU5T331OMXVAQHGORJ5T6ZXTYQ" localSheetId="8" hidden="1">#REF!</definedName>
    <definedName name="BExU5T331OMXVAQHGORJ5T6ZXTYQ" localSheetId="7" hidden="1">#REF!</definedName>
    <definedName name="BExU5T331OMXVAQHGORJ5T6ZXTYQ" localSheetId="20"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4" hidden="1">#REF!</definedName>
    <definedName name="BExU6KYDSWUK7MFMM5VJY631X45N" localSheetId="3" hidden="1">#REF!</definedName>
    <definedName name="BExU6KYDSWUK7MFMM5VJY631X45N" localSheetId="8" hidden="1">#REF!</definedName>
    <definedName name="BExU6KYDSWUK7MFMM5VJY631X45N" localSheetId="7" hidden="1">#REF!</definedName>
    <definedName name="BExU6KYDSWUK7MFMM5VJY631X45N" localSheetId="20"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19" hidden="1">[1]HEADER!#REF!</definedName>
    <definedName name="BExU7EBQBMZVYUSS9YS0I4JESH9L" localSheetId="4" hidden="1">[1]HEADER!#REF!</definedName>
    <definedName name="BExU7EBQBMZVYUSS9YS0I4JESH9L" localSheetId="3" hidden="1">[1]HEADER!#REF!</definedName>
    <definedName name="BExU7EBQBMZVYUSS9YS0I4JESH9L" localSheetId="8" hidden="1">[1]HEADER!#REF!</definedName>
    <definedName name="BExU7EBQBMZVYUSS9YS0I4JESH9L" localSheetId="7" hidden="1">[1]HEADER!#REF!</definedName>
    <definedName name="BExU7EBQBMZVYUSS9YS0I4JESH9L" localSheetId="20"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3" hidden="1">#REF!</definedName>
    <definedName name="BExU7OTEEIFPZNZ7G4E88SL0UMDX" localSheetId="8" hidden="1">#REF!</definedName>
    <definedName name="BExU7OTEEIFPZNZ7G4E88SL0UMDX" localSheetId="7" hidden="1">#REF!</definedName>
    <definedName name="BExU7OTEEIFPZNZ7G4E88SL0UMDX" localSheetId="20"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19" hidden="1">#REF!</definedName>
    <definedName name="BExU8K4TIBBKCG98MZWSMZ2YRLKZ" localSheetId="4" hidden="1">#REF!</definedName>
    <definedName name="BExU8K4TIBBKCG98MZWSMZ2YRLKZ" localSheetId="3" hidden="1">#REF!</definedName>
    <definedName name="BExU8K4TIBBKCG98MZWSMZ2YRLKZ" localSheetId="8" hidden="1">#REF!</definedName>
    <definedName name="BExU8K4TIBBKCG98MZWSMZ2YRLKZ" localSheetId="7" hidden="1">#REF!</definedName>
    <definedName name="BExU8K4TIBBKCG98MZWSMZ2YRLKZ" localSheetId="20"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19" hidden="1">#REF!</definedName>
    <definedName name="BExU93WXV10E2NUUNA12YIITLX4W" localSheetId="4" hidden="1">#REF!</definedName>
    <definedName name="BExU93WXV10E2NUUNA12YIITLX4W" localSheetId="3" hidden="1">#REF!</definedName>
    <definedName name="BExU93WXV10E2NUUNA12YIITLX4W" localSheetId="8" hidden="1">#REF!</definedName>
    <definedName name="BExU93WXV10E2NUUNA12YIITLX4W" localSheetId="7" hidden="1">#REF!</definedName>
    <definedName name="BExU93WXV10E2NUUNA12YIITLX4W" localSheetId="20"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19" hidden="1">#REF!</definedName>
    <definedName name="BExUABIPZWYZ1QAOWL7313YI3GMH" localSheetId="4" hidden="1">#REF!</definedName>
    <definedName name="BExUABIPZWYZ1QAOWL7313YI3GMH" localSheetId="3" hidden="1">#REF!</definedName>
    <definedName name="BExUABIPZWYZ1QAOWL7313YI3GMH" localSheetId="8" hidden="1">#REF!</definedName>
    <definedName name="BExUABIPZWYZ1QAOWL7313YI3GMH" localSheetId="7" hidden="1">#REF!</definedName>
    <definedName name="BExUABIPZWYZ1QAOWL7313YI3GMH" localSheetId="20"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19" hidden="1">#REF!</definedName>
    <definedName name="BExUB33EBJ0X2C87S737A15786Y1" localSheetId="4" hidden="1">#REF!</definedName>
    <definedName name="BExUB33EBJ0X2C87S737A15786Y1" localSheetId="3" hidden="1">#REF!</definedName>
    <definedName name="BExUB33EBJ0X2C87S737A15786Y1" localSheetId="8" hidden="1">#REF!</definedName>
    <definedName name="BExUB33EBJ0X2C87S737A15786Y1" localSheetId="7" hidden="1">#REF!</definedName>
    <definedName name="BExUB33EBJ0X2C87S737A15786Y1" localSheetId="20"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19" hidden="1">[1]HEADER!#REF!</definedName>
    <definedName name="BExUC9I2YXGSCVE8W0KZ56D3E9UX" localSheetId="4" hidden="1">[1]HEADER!#REF!</definedName>
    <definedName name="BExUC9I2YXGSCVE8W0KZ56D3E9UX" localSheetId="3" hidden="1">[1]HEADER!#REF!</definedName>
    <definedName name="BExUC9I2YXGSCVE8W0KZ56D3E9UX" localSheetId="8" hidden="1">[1]HEADER!#REF!</definedName>
    <definedName name="BExUC9I2YXGSCVE8W0KZ56D3E9UX" localSheetId="7" hidden="1">[1]HEADER!#REF!</definedName>
    <definedName name="BExUC9I2YXGSCVE8W0KZ56D3E9UX" localSheetId="20"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15" hidden="1">#REF!</definedName>
    <definedName name="BExUD7DAWRK4CCLXCS7NQUVKLC4S" localSheetId="4" hidden="1">#REF!</definedName>
    <definedName name="BExUD7DAWRK4CCLXCS7NQUVKLC4S" localSheetId="3" hidden="1">#REF!</definedName>
    <definedName name="BExUD7DAWRK4CCLXCS7NQUVKLC4S" localSheetId="8" hidden="1">#REF!</definedName>
    <definedName name="BExUD7DAWRK4CCLXCS7NQUVKLC4S" localSheetId="7" hidden="1">#REF!</definedName>
    <definedName name="BExUD7DAWRK4CCLXCS7NQUVKLC4S" localSheetId="20"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19" hidden="1">#REF!</definedName>
    <definedName name="BExUF21WPW72ZWEVF6KS5K1TAPJV" localSheetId="4" hidden="1">#REF!</definedName>
    <definedName name="BExUF21WPW72ZWEVF6KS5K1TAPJV" localSheetId="3" hidden="1">#REF!</definedName>
    <definedName name="BExUF21WPW72ZWEVF6KS5K1TAPJV" localSheetId="8" hidden="1">#REF!</definedName>
    <definedName name="BExUF21WPW72ZWEVF6KS5K1TAPJV" localSheetId="7" hidden="1">#REF!</definedName>
    <definedName name="BExUF21WPW72ZWEVF6KS5K1TAPJV" localSheetId="20"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19" hidden="1">#REF!</definedName>
    <definedName name="BExVQBDLSADDXHKCYZD30A70YYOV" localSheetId="4" hidden="1">#REF!</definedName>
    <definedName name="BExVQBDLSADDXHKCYZD30A70YYOV" localSheetId="3" hidden="1">#REF!</definedName>
    <definedName name="BExVQBDLSADDXHKCYZD30A70YYOV" localSheetId="8" hidden="1">#REF!</definedName>
    <definedName name="BExVQBDLSADDXHKCYZD30A70YYOV" localSheetId="7" hidden="1">#REF!</definedName>
    <definedName name="BExVQBDLSADDXHKCYZD30A70YYOV" localSheetId="20"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19" hidden="1">#REF!</definedName>
    <definedName name="BExVRJA8N4HQXJOAGF74DJ6ID7C0" localSheetId="4" hidden="1">#REF!</definedName>
    <definedName name="BExVRJA8N4HQXJOAGF74DJ6ID7C0" localSheetId="3" hidden="1">#REF!</definedName>
    <definedName name="BExVRJA8N4HQXJOAGF74DJ6ID7C0" localSheetId="8" hidden="1">#REF!</definedName>
    <definedName name="BExVRJA8N4HQXJOAGF74DJ6ID7C0" localSheetId="7" hidden="1">#REF!</definedName>
    <definedName name="BExVRJA8N4HQXJOAGF74DJ6ID7C0" localSheetId="20"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19" hidden="1">#REF!</definedName>
    <definedName name="BExVRSFEVELSL81MBS07OHQFJGF3" localSheetId="4" hidden="1">#REF!</definedName>
    <definedName name="BExVRSFEVELSL81MBS07OHQFJGF3" localSheetId="3" hidden="1">#REF!</definedName>
    <definedName name="BExVRSFEVELSL81MBS07OHQFJGF3" localSheetId="8" hidden="1">#REF!</definedName>
    <definedName name="BExVRSFEVELSL81MBS07OHQFJGF3" localSheetId="7" hidden="1">#REF!</definedName>
    <definedName name="BExVRSFEVELSL81MBS07OHQFJGF3" localSheetId="20"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19" hidden="1">#REF!</definedName>
    <definedName name="BExVRSVI383MR6YMJKZG6SJCCOR7" localSheetId="4" hidden="1">#REF!</definedName>
    <definedName name="BExVRSVI383MR6YMJKZG6SJCCOR7" localSheetId="3" hidden="1">#REF!</definedName>
    <definedName name="BExVRSVI383MR6YMJKZG6SJCCOR7" localSheetId="8" hidden="1">#REF!</definedName>
    <definedName name="BExVRSVI383MR6YMJKZG6SJCCOR7" localSheetId="7" hidden="1">#REF!</definedName>
    <definedName name="BExVRSVI383MR6YMJKZG6SJCCOR7" localSheetId="20"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19" hidden="1">#REF!</definedName>
    <definedName name="BExVSBWQZ595EUUKM647FCG81PNC" localSheetId="4" hidden="1">#REF!</definedName>
    <definedName name="BExVSBWQZ595EUUKM647FCG81PNC" localSheetId="3" hidden="1">#REF!</definedName>
    <definedName name="BExVSBWQZ595EUUKM647FCG81PNC" localSheetId="8" hidden="1">#REF!</definedName>
    <definedName name="BExVSBWQZ595EUUKM647FCG81PNC" localSheetId="7" hidden="1">#REF!</definedName>
    <definedName name="BExVSBWQZ595EUUKM647FCG81PNC" localSheetId="20"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19" hidden="1">#REF!</definedName>
    <definedName name="BExVSVU74D4UHM1EE8M7XKH475QK" localSheetId="4" hidden="1">#REF!</definedName>
    <definedName name="BExVSVU74D4UHM1EE8M7XKH475QK" localSheetId="3" hidden="1">#REF!</definedName>
    <definedName name="BExVSVU74D4UHM1EE8M7XKH475QK" localSheetId="8" hidden="1">#REF!</definedName>
    <definedName name="BExVSVU74D4UHM1EE8M7XKH475QK" localSheetId="7" hidden="1">#REF!</definedName>
    <definedName name="BExVSVU74D4UHM1EE8M7XKH475QK" localSheetId="20"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19" hidden="1">#REF!</definedName>
    <definedName name="BExVTE9NXE7WTQ5M5U533PZQ8B72" localSheetId="4" hidden="1">#REF!</definedName>
    <definedName name="BExVTE9NXE7WTQ5M5U533PZQ8B72" localSheetId="3" hidden="1">#REF!</definedName>
    <definedName name="BExVTE9NXE7WTQ5M5U533PZQ8B72" localSheetId="8" hidden="1">#REF!</definedName>
    <definedName name="BExVTE9NXE7WTQ5M5U533PZQ8B72" localSheetId="7" hidden="1">#REF!</definedName>
    <definedName name="BExVTE9NXE7WTQ5M5U533PZQ8B72" localSheetId="20"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19" hidden="1">#REF!</definedName>
    <definedName name="BExVUEDVBJDA9ZSRBB69T0Q1DAPC" localSheetId="4" hidden="1">#REF!</definedName>
    <definedName name="BExVUEDVBJDA9ZSRBB69T0Q1DAPC" localSheetId="3" hidden="1">#REF!</definedName>
    <definedName name="BExVUEDVBJDA9ZSRBB69T0Q1DAPC" localSheetId="8" hidden="1">#REF!</definedName>
    <definedName name="BExVUEDVBJDA9ZSRBB69T0Q1DAPC" localSheetId="7" hidden="1">#REF!</definedName>
    <definedName name="BExVUEDVBJDA9ZSRBB69T0Q1DAPC" localSheetId="20"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19" hidden="1">#REF!</definedName>
    <definedName name="BExVV7R3Q55HP3I9G68BGJUKNWJJ" localSheetId="4" hidden="1">#REF!</definedName>
    <definedName name="BExVV7R3Q55HP3I9G68BGJUKNWJJ" localSheetId="3" hidden="1">#REF!</definedName>
    <definedName name="BExVV7R3Q55HP3I9G68BGJUKNWJJ" localSheetId="8" hidden="1">#REF!</definedName>
    <definedName name="BExVV7R3Q55HP3I9G68BGJUKNWJJ" localSheetId="7" hidden="1">#REF!</definedName>
    <definedName name="BExVV7R3Q55HP3I9G68BGJUKNWJJ" localSheetId="20"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19" hidden="1">#REF!</definedName>
    <definedName name="BExVVIJJ54QBOTP6Q5ACFTY4O2VE" localSheetId="4" hidden="1">#REF!</definedName>
    <definedName name="BExVVIJJ54QBOTP6Q5ACFTY4O2VE" localSheetId="3" hidden="1">#REF!</definedName>
    <definedName name="BExVVIJJ54QBOTP6Q5ACFTY4O2VE" localSheetId="8" hidden="1">#REF!</definedName>
    <definedName name="BExVVIJJ54QBOTP6Q5ACFTY4O2VE" localSheetId="7" hidden="1">#REF!</definedName>
    <definedName name="BExVVIJJ54QBOTP6Q5ACFTY4O2VE" localSheetId="20"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19" hidden="1">#REF!</definedName>
    <definedName name="BExVVSA3NHNSPJCX2NHRAYFGVW6O" localSheetId="4" hidden="1">#REF!</definedName>
    <definedName name="BExVVSA3NHNSPJCX2NHRAYFGVW6O" localSheetId="3" hidden="1">#REF!</definedName>
    <definedName name="BExVVSA3NHNSPJCX2NHRAYFGVW6O" localSheetId="8" hidden="1">#REF!</definedName>
    <definedName name="BExVVSA3NHNSPJCX2NHRAYFGVW6O" localSheetId="7" hidden="1">#REF!</definedName>
    <definedName name="BExVVSA3NHNSPJCX2NHRAYFGVW6O" localSheetId="20"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3" hidden="1">[2]ZQBC_REG_02_08!#REF!</definedName>
    <definedName name="BExVX0MYY63UM714QLGCV0504A2Q" localSheetId="8" hidden="1">[2]ZQBC_REG_02_08!#REF!</definedName>
    <definedName name="BExVX0MYY63UM714QLGCV0504A2Q" localSheetId="7" hidden="1">[2]ZQBC_REG_02_08!#REF!</definedName>
    <definedName name="BExVX0MYY63UM714QLGCV0504A2Q" localSheetId="20"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3" hidden="1">#REF!</definedName>
    <definedName name="BExVXGDI0UOWJZ7LAFUH458STFOM" localSheetId="8" hidden="1">#REF!</definedName>
    <definedName name="BExVXGDI0UOWJZ7LAFUH458STFOM" localSheetId="7" hidden="1">#REF!</definedName>
    <definedName name="BExVXGDI0UOWJZ7LAFUH458STFOM" localSheetId="20"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19" hidden="1">#REF!</definedName>
    <definedName name="BExW09IRXJACALU2LJ4F1PP8FNGU" localSheetId="4" hidden="1">#REF!</definedName>
    <definedName name="BExW09IRXJACALU2LJ4F1PP8FNGU" localSheetId="3" hidden="1">#REF!</definedName>
    <definedName name="BExW09IRXJACALU2LJ4F1PP8FNGU" localSheetId="8" hidden="1">#REF!</definedName>
    <definedName name="BExW09IRXJACALU2LJ4F1PP8FNGU" localSheetId="7" hidden="1">#REF!</definedName>
    <definedName name="BExW09IRXJACALU2LJ4F1PP8FNGU" localSheetId="20"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19" hidden="1">#REF!</definedName>
    <definedName name="BExW0CYYGF0EIC4A3FJ80OX6GA1D" localSheetId="4" hidden="1">#REF!</definedName>
    <definedName name="BExW0CYYGF0EIC4A3FJ80OX6GA1D" localSheetId="3" hidden="1">#REF!</definedName>
    <definedName name="BExW0CYYGF0EIC4A3FJ80OX6GA1D" localSheetId="8" hidden="1">#REF!</definedName>
    <definedName name="BExW0CYYGF0EIC4A3FJ80OX6GA1D" localSheetId="7" hidden="1">#REF!</definedName>
    <definedName name="BExW0CYYGF0EIC4A3FJ80OX6GA1D" localSheetId="20"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19" hidden="1">#REF!</definedName>
    <definedName name="BExW0ERIW7MD891SN4ESTO8V7WND" localSheetId="4" hidden="1">#REF!</definedName>
    <definedName name="BExW0ERIW7MD891SN4ESTO8V7WND" localSheetId="3" hidden="1">#REF!</definedName>
    <definedName name="BExW0ERIW7MD891SN4ESTO8V7WND" localSheetId="8" hidden="1">#REF!</definedName>
    <definedName name="BExW0ERIW7MD891SN4ESTO8V7WND" localSheetId="7" hidden="1">#REF!</definedName>
    <definedName name="BExW0ERIW7MD891SN4ESTO8V7WND" localSheetId="20"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19" hidden="1">#REF!</definedName>
    <definedName name="BExW0KLYZY3Q4XDYK76ZJ8T7T6A3" localSheetId="4" hidden="1">#REF!</definedName>
    <definedName name="BExW0KLYZY3Q4XDYK76ZJ8T7T6A3" localSheetId="3" hidden="1">#REF!</definedName>
    <definedName name="BExW0KLYZY3Q4XDYK76ZJ8T7T6A3" localSheetId="8" hidden="1">#REF!</definedName>
    <definedName name="BExW0KLYZY3Q4XDYK76ZJ8T7T6A3" localSheetId="7" hidden="1">#REF!</definedName>
    <definedName name="BExW0KLYZY3Q4XDYK76ZJ8T7T6A3" localSheetId="20"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19" hidden="1">#REF!</definedName>
    <definedName name="BExW1KKQQUOA71WIDBKWAHFJCH4E" localSheetId="4" hidden="1">#REF!</definedName>
    <definedName name="BExW1KKQQUOA71WIDBKWAHFJCH4E" localSheetId="3" hidden="1">#REF!</definedName>
    <definedName name="BExW1KKQQUOA71WIDBKWAHFJCH4E" localSheetId="8" hidden="1">#REF!</definedName>
    <definedName name="BExW1KKQQUOA71WIDBKWAHFJCH4E" localSheetId="7" hidden="1">#REF!</definedName>
    <definedName name="BExW1KKQQUOA71WIDBKWAHFJCH4E" localSheetId="20"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19" hidden="1">#REF!</definedName>
    <definedName name="BExW3UOY6B5HLIX3ZQA7XCUJXH5C" localSheetId="4" hidden="1">#REF!</definedName>
    <definedName name="BExW3UOY6B5HLIX3ZQA7XCUJXH5C" localSheetId="3" hidden="1">#REF!</definedName>
    <definedName name="BExW3UOY6B5HLIX3ZQA7XCUJXH5C" localSheetId="8" hidden="1">#REF!</definedName>
    <definedName name="BExW3UOY6B5HLIX3ZQA7XCUJXH5C" localSheetId="7" hidden="1">#REF!</definedName>
    <definedName name="BExW3UOY6B5HLIX3ZQA7XCUJXH5C" localSheetId="20"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19" hidden="1">#REF!</definedName>
    <definedName name="BExW5MZ9LCOOHDPGAP9C9PAFTZL4" localSheetId="4" hidden="1">#REF!</definedName>
    <definedName name="BExW5MZ9LCOOHDPGAP9C9PAFTZL4" localSheetId="3" hidden="1">#REF!</definedName>
    <definedName name="BExW5MZ9LCOOHDPGAP9C9PAFTZL4" localSheetId="8" hidden="1">#REF!</definedName>
    <definedName name="BExW5MZ9LCOOHDPGAP9C9PAFTZL4" localSheetId="7" hidden="1">#REF!</definedName>
    <definedName name="BExW5MZ9LCOOHDPGAP9C9PAFTZL4" localSheetId="20"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19" hidden="1">#REF!</definedName>
    <definedName name="BExW6JN5IU0E7FU9O1KD1O9U6HO3" localSheetId="4" hidden="1">#REF!</definedName>
    <definedName name="BExW6JN5IU0E7FU9O1KD1O9U6HO3" localSheetId="3" hidden="1">#REF!</definedName>
    <definedName name="BExW6JN5IU0E7FU9O1KD1O9U6HO3" localSheetId="8" hidden="1">#REF!</definedName>
    <definedName name="BExW6JN5IU0E7FU9O1KD1O9U6HO3" localSheetId="7" hidden="1">#REF!</definedName>
    <definedName name="BExW6JN5IU0E7FU9O1KD1O9U6HO3" localSheetId="20"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19" hidden="1">#REF!</definedName>
    <definedName name="BExW6P1D4DP1W0DR7LN7CYMEE0L3" localSheetId="4" hidden="1">#REF!</definedName>
    <definedName name="BExW6P1D4DP1W0DR7LN7CYMEE0L3" localSheetId="3" hidden="1">#REF!</definedName>
    <definedName name="BExW6P1D4DP1W0DR7LN7CYMEE0L3" localSheetId="8" hidden="1">#REF!</definedName>
    <definedName name="BExW6P1D4DP1W0DR7LN7CYMEE0L3" localSheetId="7" hidden="1">#REF!</definedName>
    <definedName name="BExW6P1D4DP1W0DR7LN7CYMEE0L3" localSheetId="20"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19" hidden="1">#REF!</definedName>
    <definedName name="BExW6Q8IQOH4HISK9RWBFV69T8CM" localSheetId="4" hidden="1">#REF!</definedName>
    <definedName name="BExW6Q8IQOH4HISK9RWBFV69T8CM" localSheetId="3" hidden="1">#REF!</definedName>
    <definedName name="BExW6Q8IQOH4HISK9RWBFV69T8CM" localSheetId="8" hidden="1">#REF!</definedName>
    <definedName name="BExW6Q8IQOH4HISK9RWBFV69T8CM" localSheetId="7" hidden="1">#REF!</definedName>
    <definedName name="BExW6Q8IQOH4HISK9RWBFV69T8CM" localSheetId="20"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19" hidden="1">#REF!</definedName>
    <definedName name="BExW740UQ31HQ06SPMCQUZNBOT6R" localSheetId="4" hidden="1">#REF!</definedName>
    <definedName name="BExW740UQ31HQ06SPMCQUZNBOT6R" localSheetId="3" hidden="1">#REF!</definedName>
    <definedName name="BExW740UQ31HQ06SPMCQUZNBOT6R" localSheetId="8" hidden="1">#REF!</definedName>
    <definedName name="BExW740UQ31HQ06SPMCQUZNBOT6R" localSheetId="7" hidden="1">#REF!</definedName>
    <definedName name="BExW740UQ31HQ06SPMCQUZNBOT6R" localSheetId="20"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19" hidden="1">#REF!</definedName>
    <definedName name="BExW740UYMAD6KONPKO9C54TNQ48" localSheetId="4" hidden="1">#REF!</definedName>
    <definedName name="BExW740UYMAD6KONPKO9C54TNQ48" localSheetId="3" hidden="1">#REF!</definedName>
    <definedName name="BExW740UYMAD6KONPKO9C54TNQ48" localSheetId="8" hidden="1">#REF!</definedName>
    <definedName name="BExW740UYMAD6KONPKO9C54TNQ48" localSheetId="7" hidden="1">#REF!</definedName>
    <definedName name="BExW740UYMAD6KONPKO9C54TNQ48" localSheetId="20"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19" hidden="1">#REF!</definedName>
    <definedName name="BExW77X54W95TY08XO8JZN3N4TA9" localSheetId="4" hidden="1">#REF!</definedName>
    <definedName name="BExW77X54W95TY08XO8JZN3N4TA9" localSheetId="3" hidden="1">#REF!</definedName>
    <definedName name="BExW77X54W95TY08XO8JZN3N4TA9" localSheetId="8" hidden="1">#REF!</definedName>
    <definedName name="BExW77X54W95TY08XO8JZN3N4TA9" localSheetId="7" hidden="1">#REF!</definedName>
    <definedName name="BExW77X54W95TY08XO8JZN3N4TA9" localSheetId="20"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19" hidden="1">#REF!</definedName>
    <definedName name="BExW7GRBCUY0T3PHXMG3WZWM6AH7" localSheetId="4" hidden="1">#REF!</definedName>
    <definedName name="BExW7GRBCUY0T3PHXMG3WZWM6AH7" localSheetId="3" hidden="1">#REF!</definedName>
    <definedName name="BExW7GRBCUY0T3PHXMG3WZWM6AH7" localSheetId="8" hidden="1">#REF!</definedName>
    <definedName name="BExW7GRBCUY0T3PHXMG3WZWM6AH7" localSheetId="7" hidden="1">#REF!</definedName>
    <definedName name="BExW7GRBCUY0T3PHXMG3WZWM6AH7" localSheetId="20"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3" hidden="1">[2]ZQBC_REG_02_08!#REF!</definedName>
    <definedName name="BExW7XE8YORV5U9YS6JJHXEK4EZL" localSheetId="8" hidden="1">[2]ZQBC_REG_02_08!#REF!</definedName>
    <definedName name="BExW7XE8YORV5U9YS6JJHXEK4EZL" localSheetId="7" hidden="1">[2]ZQBC_REG_02_08!#REF!</definedName>
    <definedName name="BExW7XE8YORV5U9YS6JJHXEK4EZL" localSheetId="20"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3" hidden="1">#REF!</definedName>
    <definedName name="BExXMHURO2ILR6OSP9X9MTDZEJG3" localSheetId="8" hidden="1">#REF!</definedName>
    <definedName name="BExXMHURO2ILR6OSP9X9MTDZEJG3" localSheetId="7" hidden="1">#REF!</definedName>
    <definedName name="BExXMHURO2ILR6OSP9X9MTDZEJG3" localSheetId="20"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19" hidden="1">#REF!</definedName>
    <definedName name="BExXO7W9I31XCAGOMJ78WY3VKB2L" localSheetId="4" hidden="1">#REF!</definedName>
    <definedName name="BExXO7W9I31XCAGOMJ78WY3VKB2L" localSheetId="3" hidden="1">#REF!</definedName>
    <definedName name="BExXO7W9I31XCAGOMJ78WY3VKB2L" localSheetId="8" hidden="1">#REF!</definedName>
    <definedName name="BExXO7W9I31XCAGOMJ78WY3VKB2L" localSheetId="7" hidden="1">#REF!</definedName>
    <definedName name="BExXO7W9I31XCAGOMJ78WY3VKB2L" localSheetId="20"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19" hidden="1">#REF!</definedName>
    <definedName name="BExXQXLI8TDGP7JJ9TJL46VQN221" localSheetId="4" hidden="1">#REF!</definedName>
    <definedName name="BExXQXLI8TDGP7JJ9TJL46VQN221" localSheetId="3" hidden="1">#REF!</definedName>
    <definedName name="BExXQXLI8TDGP7JJ9TJL46VQN221" localSheetId="8" hidden="1">#REF!</definedName>
    <definedName name="BExXQXLI8TDGP7JJ9TJL46VQN221" localSheetId="7" hidden="1">#REF!</definedName>
    <definedName name="BExXQXLI8TDGP7JJ9TJL46VQN221" localSheetId="20"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19" hidden="1">#REF!</definedName>
    <definedName name="BExXRI4HWZLNIQL25XMAR3DJRSOR" localSheetId="4" hidden="1">#REF!</definedName>
    <definedName name="BExXRI4HWZLNIQL25XMAR3DJRSOR" localSheetId="3" hidden="1">#REF!</definedName>
    <definedName name="BExXRI4HWZLNIQL25XMAR3DJRSOR" localSheetId="8" hidden="1">#REF!</definedName>
    <definedName name="BExXRI4HWZLNIQL25XMAR3DJRSOR" localSheetId="7" hidden="1">#REF!</definedName>
    <definedName name="BExXRI4HWZLNIQL25XMAR3DJRSOR" localSheetId="20"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19" hidden="1">#REF!</definedName>
    <definedName name="BExXS3JVBAGUVBOWZPVFU7H7AWWO" localSheetId="4" hidden="1">#REF!</definedName>
    <definedName name="BExXS3JVBAGUVBOWZPVFU7H7AWWO" localSheetId="3" hidden="1">#REF!</definedName>
    <definedName name="BExXS3JVBAGUVBOWZPVFU7H7AWWO" localSheetId="8" hidden="1">#REF!</definedName>
    <definedName name="BExXS3JVBAGUVBOWZPVFU7H7AWWO" localSheetId="7" hidden="1">#REF!</definedName>
    <definedName name="BExXS3JVBAGUVBOWZPVFU7H7AWWO" localSheetId="20"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19" hidden="1">#REF!</definedName>
    <definedName name="BExXTHGB6H9QEFOTMTUYBR92U97B" localSheetId="4" hidden="1">#REF!</definedName>
    <definedName name="BExXTHGB6H9QEFOTMTUYBR92U97B" localSheetId="3" hidden="1">#REF!</definedName>
    <definedName name="BExXTHGB6H9QEFOTMTUYBR92U97B" localSheetId="8" hidden="1">#REF!</definedName>
    <definedName name="BExXTHGB6H9QEFOTMTUYBR92U97B" localSheetId="7" hidden="1">#REF!</definedName>
    <definedName name="BExXTHGB6H9QEFOTMTUYBR92U97B" localSheetId="20"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19" hidden="1">#REF!</definedName>
    <definedName name="BExXTN5AQJNBGKA3WQUIU6YUEPV4" localSheetId="4" hidden="1">#REF!</definedName>
    <definedName name="BExXTN5AQJNBGKA3WQUIU6YUEPV4" localSheetId="3" hidden="1">#REF!</definedName>
    <definedName name="BExXTN5AQJNBGKA3WQUIU6YUEPV4" localSheetId="8" hidden="1">#REF!</definedName>
    <definedName name="BExXTN5AQJNBGKA3WQUIU6YUEPV4" localSheetId="7" hidden="1">#REF!</definedName>
    <definedName name="BExXTN5AQJNBGKA3WQUIU6YUEPV4" localSheetId="20"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19" hidden="1">#REF!</definedName>
    <definedName name="BExXTOSJ6KXI5G39YESWA22BMQ4W" localSheetId="4" hidden="1">#REF!</definedName>
    <definedName name="BExXTOSJ6KXI5G39YESWA22BMQ4W" localSheetId="3" hidden="1">#REF!</definedName>
    <definedName name="BExXTOSJ6KXI5G39YESWA22BMQ4W" localSheetId="8" hidden="1">#REF!</definedName>
    <definedName name="BExXTOSJ6KXI5G39YESWA22BMQ4W" localSheetId="7" hidden="1">#REF!</definedName>
    <definedName name="BExXTOSJ6KXI5G39YESWA22BMQ4W" localSheetId="20"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19" hidden="1">#REF!</definedName>
    <definedName name="BExXUR0B78KK4A9EKD6J2EGZSLV5" localSheetId="4" hidden="1">#REF!</definedName>
    <definedName name="BExXUR0B78KK4A9EKD6J2EGZSLV5" localSheetId="3" hidden="1">#REF!</definedName>
    <definedName name="BExXUR0B78KK4A9EKD6J2EGZSLV5" localSheetId="8" hidden="1">#REF!</definedName>
    <definedName name="BExXUR0B78KK4A9EKD6J2EGZSLV5" localSheetId="7" hidden="1">#REF!</definedName>
    <definedName name="BExXUR0B78KK4A9EKD6J2EGZSLV5" localSheetId="20"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19" hidden="1">#REF!</definedName>
    <definedName name="BExXV5P0F25GGHB05VV24CHATLO1" localSheetId="4" hidden="1">#REF!</definedName>
    <definedName name="BExXV5P0F25GGHB05VV24CHATLO1" localSheetId="3" hidden="1">#REF!</definedName>
    <definedName name="BExXV5P0F25GGHB05VV24CHATLO1" localSheetId="8" hidden="1">#REF!</definedName>
    <definedName name="BExXV5P0F25GGHB05VV24CHATLO1" localSheetId="7" hidden="1">#REF!</definedName>
    <definedName name="BExXV5P0F25GGHB05VV24CHATLO1" localSheetId="20"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19" hidden="1">#REF!</definedName>
    <definedName name="BExXVIVRDQP1TVL82ARPY8NU7L4D" localSheetId="4" hidden="1">#REF!</definedName>
    <definedName name="BExXVIVRDQP1TVL82ARPY8NU7L4D" localSheetId="3" hidden="1">#REF!</definedName>
    <definedName name="BExXVIVRDQP1TVL82ARPY8NU7L4D" localSheetId="8" hidden="1">#REF!</definedName>
    <definedName name="BExXVIVRDQP1TVL82ARPY8NU7L4D" localSheetId="7" hidden="1">#REF!</definedName>
    <definedName name="BExXVIVRDQP1TVL82ARPY8NU7L4D" localSheetId="20"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19" hidden="1">#REF!</definedName>
    <definedName name="BExXWZH2WDU5PY25RYVE874AVWH4" localSheetId="4" hidden="1">#REF!</definedName>
    <definedName name="BExXWZH2WDU5PY25RYVE874AVWH4" localSheetId="3" hidden="1">#REF!</definedName>
    <definedName name="BExXWZH2WDU5PY25RYVE874AVWH4" localSheetId="8" hidden="1">#REF!</definedName>
    <definedName name="BExXWZH2WDU5PY25RYVE874AVWH4" localSheetId="7" hidden="1">#REF!</definedName>
    <definedName name="BExXWZH2WDU5PY25RYVE874AVWH4" localSheetId="20"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4" hidden="1">#REF!</definedName>
    <definedName name="BExXX0Z6A4U6ZGZEFMMZ9J3AODHP" localSheetId="3" hidden="1">#REF!</definedName>
    <definedName name="BExXX0Z6A4U6ZGZEFMMZ9J3AODHP" localSheetId="8" hidden="1">#REF!</definedName>
    <definedName name="BExXX0Z6A4U6ZGZEFMMZ9J3AODHP" localSheetId="7" hidden="1">#REF!</definedName>
    <definedName name="BExXX0Z6A4U6ZGZEFMMZ9J3AODHP" localSheetId="20"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19" hidden="1">#REF!</definedName>
    <definedName name="BExXX67XRSSJPVXF6MQ2SFIGN4Y7" localSheetId="4" hidden="1">#REF!</definedName>
    <definedName name="BExXX67XRSSJPVXF6MQ2SFIGN4Y7" localSheetId="3" hidden="1">#REF!</definedName>
    <definedName name="BExXX67XRSSJPVXF6MQ2SFIGN4Y7" localSheetId="8" hidden="1">#REF!</definedName>
    <definedName name="BExXX67XRSSJPVXF6MQ2SFIGN4Y7" localSheetId="7" hidden="1">#REF!</definedName>
    <definedName name="BExXX67XRSSJPVXF6MQ2SFIGN4Y7" localSheetId="20"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19" hidden="1">#REF!</definedName>
    <definedName name="BExXXG3ZOCBXIAAIZVCSP0WU65PV" localSheetId="4" hidden="1">#REF!</definedName>
    <definedName name="BExXXG3ZOCBXIAAIZVCSP0WU65PV" localSheetId="3" hidden="1">#REF!</definedName>
    <definedName name="BExXXG3ZOCBXIAAIZVCSP0WU65PV" localSheetId="8" hidden="1">#REF!</definedName>
    <definedName name="BExXXG3ZOCBXIAAIZVCSP0WU65PV" localSheetId="7" hidden="1">#REF!</definedName>
    <definedName name="BExXXG3ZOCBXIAAIZVCSP0WU65PV" localSheetId="20"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19" hidden="1">#REF!</definedName>
    <definedName name="BExXY913GRTBM5NJHI491SHLI4LP" localSheetId="4" hidden="1">#REF!</definedName>
    <definedName name="BExXY913GRTBM5NJHI491SHLI4LP" localSheetId="3" hidden="1">#REF!</definedName>
    <definedName name="BExXY913GRTBM5NJHI491SHLI4LP" localSheetId="8" hidden="1">#REF!</definedName>
    <definedName name="BExXY913GRTBM5NJHI491SHLI4LP" localSheetId="7" hidden="1">#REF!</definedName>
    <definedName name="BExXY913GRTBM5NJHI491SHLI4LP" localSheetId="20"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4" hidden="1">#REF!</definedName>
    <definedName name="BExXZBJH9CYZY77E6NI3P1XRC191" localSheetId="3" hidden="1">#REF!</definedName>
    <definedName name="BExXZBJH9CYZY77E6NI3P1XRC191" localSheetId="8" hidden="1">#REF!</definedName>
    <definedName name="BExXZBJH9CYZY77E6NI3P1XRC191" localSheetId="7" hidden="1">#REF!</definedName>
    <definedName name="BExXZBJH9CYZY77E6NI3P1XRC191" localSheetId="20"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19" hidden="1">#REF!</definedName>
    <definedName name="BExXZNDLYG13GZI4BZC2R95WEK07" localSheetId="4" hidden="1">#REF!</definedName>
    <definedName name="BExXZNDLYG13GZI4BZC2R95WEK07" localSheetId="3" hidden="1">#REF!</definedName>
    <definedName name="BExXZNDLYG13GZI4BZC2R95WEK07" localSheetId="8" hidden="1">#REF!</definedName>
    <definedName name="BExXZNDLYG13GZI4BZC2R95WEK07" localSheetId="7" hidden="1">#REF!</definedName>
    <definedName name="BExXZNDLYG13GZI4BZC2R95WEK07" localSheetId="20"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19" hidden="1">#REF!</definedName>
    <definedName name="BExXZRQ50KDKQHNGXAIRR8PF7G5Q" localSheetId="4" hidden="1">#REF!</definedName>
    <definedName name="BExXZRQ50KDKQHNGXAIRR8PF7G5Q" localSheetId="3" hidden="1">#REF!</definedName>
    <definedName name="BExXZRQ50KDKQHNGXAIRR8PF7G5Q" localSheetId="8" hidden="1">#REF!</definedName>
    <definedName name="BExXZRQ50KDKQHNGXAIRR8PF7G5Q" localSheetId="7" hidden="1">#REF!</definedName>
    <definedName name="BExXZRQ50KDKQHNGXAIRR8PF7G5Q" localSheetId="20"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19" hidden="1">#REF!</definedName>
    <definedName name="BExY2N4EY1DZ4L35N43GM0IB2VPK" localSheetId="4" hidden="1">#REF!</definedName>
    <definedName name="BExY2N4EY1DZ4L35N43GM0IB2VPK" localSheetId="3" hidden="1">#REF!</definedName>
    <definedName name="BExY2N4EY1DZ4L35N43GM0IB2VPK" localSheetId="8" hidden="1">#REF!</definedName>
    <definedName name="BExY2N4EY1DZ4L35N43GM0IB2VPK" localSheetId="7" hidden="1">#REF!</definedName>
    <definedName name="BExY2N4EY1DZ4L35N43GM0IB2VPK" localSheetId="20"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19" hidden="1">#REF!</definedName>
    <definedName name="BExY3MMWXIQSTJWDYYFN0TA1A1SH" localSheetId="4" hidden="1">#REF!</definedName>
    <definedName name="BExY3MMWXIQSTJWDYYFN0TA1A1SH" localSheetId="3" hidden="1">#REF!</definedName>
    <definedName name="BExY3MMWXIQSTJWDYYFN0TA1A1SH" localSheetId="8" hidden="1">#REF!</definedName>
    <definedName name="BExY3MMWXIQSTJWDYYFN0TA1A1SH" localSheetId="7" hidden="1">#REF!</definedName>
    <definedName name="BExY3MMWXIQSTJWDYYFN0TA1A1SH" localSheetId="20"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19" hidden="1">#REF!</definedName>
    <definedName name="BExY68W65TVGJYVP88U94OZJXW92" localSheetId="4" hidden="1">#REF!</definedName>
    <definedName name="BExY68W65TVGJYVP88U94OZJXW92" localSheetId="3" hidden="1">#REF!</definedName>
    <definedName name="BExY68W65TVGJYVP88U94OZJXW92" localSheetId="8" hidden="1">#REF!</definedName>
    <definedName name="BExY68W65TVGJYVP88U94OZJXW92" localSheetId="7" hidden="1">#REF!</definedName>
    <definedName name="BExY68W65TVGJYVP88U94OZJXW92" localSheetId="20"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19" hidden="1">[1]HEADER!#REF!</definedName>
    <definedName name="BExZJQJI4H09EC94GXCLZDAB05VB" localSheetId="4" hidden="1">[1]HEADER!#REF!</definedName>
    <definedName name="BExZJQJI4H09EC94GXCLZDAB05VB" localSheetId="3" hidden="1">[1]HEADER!#REF!</definedName>
    <definedName name="BExZJQJI4H09EC94GXCLZDAB05VB" localSheetId="8" hidden="1">[1]HEADER!#REF!</definedName>
    <definedName name="BExZJQJI4H09EC94GXCLZDAB05VB" localSheetId="7" hidden="1">[1]HEADER!#REF!</definedName>
    <definedName name="BExZJQJI4H09EC94GXCLZDAB05VB" localSheetId="20"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3" hidden="1">#REF!</definedName>
    <definedName name="BExZKR3VJ576YAUQN076B93KO59K" localSheetId="8" hidden="1">#REF!</definedName>
    <definedName name="BExZKR3VJ576YAUQN076B93KO59K" localSheetId="7" hidden="1">#REF!</definedName>
    <definedName name="BExZKR3VJ576YAUQN076B93KO59K" localSheetId="20"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19" hidden="1">#REF!</definedName>
    <definedName name="BExZKU92AO3Y1O0ER3PXE4B2I6RI" localSheetId="4" hidden="1">#REF!</definedName>
    <definedName name="BExZKU92AO3Y1O0ER3PXE4B2I6RI" localSheetId="3" hidden="1">#REF!</definedName>
    <definedName name="BExZKU92AO3Y1O0ER3PXE4B2I6RI" localSheetId="8" hidden="1">#REF!</definedName>
    <definedName name="BExZKU92AO3Y1O0ER3PXE4B2I6RI" localSheetId="7" hidden="1">#REF!</definedName>
    <definedName name="BExZKU92AO3Y1O0ER3PXE4B2I6RI" localSheetId="20"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19" hidden="1">#REF!</definedName>
    <definedName name="BExZKUJTD6LL7UXH2TZWJEBIWBK9" localSheetId="4" hidden="1">#REF!</definedName>
    <definedName name="BExZKUJTD6LL7UXH2TZWJEBIWBK9" localSheetId="3" hidden="1">#REF!</definedName>
    <definedName name="BExZKUJTD6LL7UXH2TZWJEBIWBK9" localSheetId="8" hidden="1">#REF!</definedName>
    <definedName name="BExZKUJTD6LL7UXH2TZWJEBIWBK9" localSheetId="7" hidden="1">#REF!</definedName>
    <definedName name="BExZKUJTD6LL7UXH2TZWJEBIWBK9" localSheetId="20"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19" hidden="1">#REF!</definedName>
    <definedName name="BExZLPV9SS22Q89NOAAPH4KE2NCI" localSheetId="4" hidden="1">#REF!</definedName>
    <definedName name="BExZLPV9SS22Q89NOAAPH4KE2NCI" localSheetId="3" hidden="1">#REF!</definedName>
    <definedName name="BExZLPV9SS22Q89NOAAPH4KE2NCI" localSheetId="8" hidden="1">#REF!</definedName>
    <definedName name="BExZLPV9SS22Q89NOAAPH4KE2NCI" localSheetId="7" hidden="1">#REF!</definedName>
    <definedName name="BExZLPV9SS22Q89NOAAPH4KE2NCI" localSheetId="20"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19" hidden="1">#REF!</definedName>
    <definedName name="BExZM4US2DP7QFX3MP7L50SP2XOL" localSheetId="4" hidden="1">#REF!</definedName>
    <definedName name="BExZM4US2DP7QFX3MP7L50SP2XOL" localSheetId="3" hidden="1">#REF!</definedName>
    <definedName name="BExZM4US2DP7QFX3MP7L50SP2XOL" localSheetId="8" hidden="1">#REF!</definedName>
    <definedName name="BExZM4US2DP7QFX3MP7L50SP2XOL" localSheetId="7" hidden="1">#REF!</definedName>
    <definedName name="BExZM4US2DP7QFX3MP7L50SP2XOL" localSheetId="20"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19" hidden="1">#REF!</definedName>
    <definedName name="BExZNQZT1LW9775RO9TLV3BRMJ10" localSheetId="4" hidden="1">#REF!</definedName>
    <definedName name="BExZNQZT1LW9775RO9TLV3BRMJ10" localSheetId="3" hidden="1">#REF!</definedName>
    <definedName name="BExZNQZT1LW9775RO9TLV3BRMJ10" localSheetId="8" hidden="1">#REF!</definedName>
    <definedName name="BExZNQZT1LW9775RO9TLV3BRMJ10" localSheetId="7" hidden="1">#REF!</definedName>
    <definedName name="BExZNQZT1LW9775RO9TLV3BRMJ10" localSheetId="20"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19" hidden="1">#REF!</definedName>
    <definedName name="BExZO1C4DMHFFBZNZODSP4ZX7HD7" localSheetId="4" hidden="1">#REF!</definedName>
    <definedName name="BExZO1C4DMHFFBZNZODSP4ZX7HD7" localSheetId="3" hidden="1">#REF!</definedName>
    <definedName name="BExZO1C4DMHFFBZNZODSP4ZX7HD7" localSheetId="8" hidden="1">#REF!</definedName>
    <definedName name="BExZO1C4DMHFFBZNZODSP4ZX7HD7" localSheetId="7" hidden="1">#REF!</definedName>
    <definedName name="BExZO1C4DMHFFBZNZODSP4ZX7HD7" localSheetId="20"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19" hidden="1">#REF!</definedName>
    <definedName name="BExZO99Z8LFFE2OU6KR3GU66ZU0M" localSheetId="4" hidden="1">#REF!</definedName>
    <definedName name="BExZO99Z8LFFE2OU6KR3GU66ZU0M" localSheetId="3" hidden="1">#REF!</definedName>
    <definedName name="BExZO99Z8LFFE2OU6KR3GU66ZU0M" localSheetId="8" hidden="1">#REF!</definedName>
    <definedName name="BExZO99Z8LFFE2OU6KR3GU66ZU0M" localSheetId="7" hidden="1">#REF!</definedName>
    <definedName name="BExZO99Z8LFFE2OU6KR3GU66ZU0M" localSheetId="20"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19" hidden="1">#REF!</definedName>
    <definedName name="BExZP1QYR0G4BE2GNX7T40PRUWTE" localSheetId="4" hidden="1">#REF!</definedName>
    <definedName name="BExZP1QYR0G4BE2GNX7T40PRUWTE" localSheetId="3" hidden="1">#REF!</definedName>
    <definedName name="BExZP1QYR0G4BE2GNX7T40PRUWTE" localSheetId="8" hidden="1">#REF!</definedName>
    <definedName name="BExZP1QYR0G4BE2GNX7T40PRUWTE" localSheetId="7" hidden="1">#REF!</definedName>
    <definedName name="BExZP1QYR0G4BE2GNX7T40PRUWTE" localSheetId="20"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19" hidden="1">#REF!</definedName>
    <definedName name="BExZPIOHX3ABCG2YJAIMI6N5FSPL" localSheetId="4" hidden="1">#REF!</definedName>
    <definedName name="BExZPIOHX3ABCG2YJAIMI6N5FSPL" localSheetId="3" hidden="1">#REF!</definedName>
    <definedName name="BExZPIOHX3ABCG2YJAIMI6N5FSPL" localSheetId="8" hidden="1">#REF!</definedName>
    <definedName name="BExZPIOHX3ABCG2YJAIMI6N5FSPL" localSheetId="7" hidden="1">#REF!</definedName>
    <definedName name="BExZPIOHX3ABCG2YJAIMI6N5FSPL" localSheetId="20"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4" hidden="1">#REF!</definedName>
    <definedName name="BExZS23CUQRWA0VA8W5KO8T7HL49" localSheetId="3" hidden="1">#REF!</definedName>
    <definedName name="BExZS23CUQRWA0VA8W5KO8T7HL49" localSheetId="8" hidden="1">#REF!</definedName>
    <definedName name="BExZS23CUQRWA0VA8W5KO8T7HL49" localSheetId="7" hidden="1">#REF!</definedName>
    <definedName name="BExZS23CUQRWA0VA8W5KO8T7HL49" localSheetId="20"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19" hidden="1">#REF!</definedName>
    <definedName name="BExZSGRVHGXOEDFDQC17GK8OZV7P" localSheetId="4" hidden="1">#REF!</definedName>
    <definedName name="BExZSGRVHGXOEDFDQC17GK8OZV7P" localSheetId="3" hidden="1">#REF!</definedName>
    <definedName name="BExZSGRVHGXOEDFDQC17GK8OZV7P" localSheetId="8" hidden="1">#REF!</definedName>
    <definedName name="BExZSGRVHGXOEDFDQC17GK8OZV7P" localSheetId="7" hidden="1">#REF!</definedName>
    <definedName name="BExZSGRVHGXOEDFDQC17GK8OZV7P" localSheetId="20"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19" hidden="1">#REF!</definedName>
    <definedName name="BExZTDQR50ZLG9SHW463LMV4I9EF" localSheetId="4" hidden="1">#REF!</definedName>
    <definedName name="BExZTDQR50ZLG9SHW463LMV4I9EF" localSheetId="3" hidden="1">#REF!</definedName>
    <definedName name="BExZTDQR50ZLG9SHW463LMV4I9EF" localSheetId="8" hidden="1">#REF!</definedName>
    <definedName name="BExZTDQR50ZLG9SHW463LMV4I9EF" localSheetId="7" hidden="1">#REF!</definedName>
    <definedName name="BExZTDQR50ZLG9SHW463LMV4I9EF" localSheetId="20"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19" hidden="1">#REF!</definedName>
    <definedName name="BExZTUZ96GGOOTAQJ1EXWAKRHOBY" localSheetId="4" hidden="1">#REF!</definedName>
    <definedName name="BExZTUZ96GGOOTAQJ1EXWAKRHOBY" localSheetId="3" hidden="1">#REF!</definedName>
    <definedName name="BExZTUZ96GGOOTAQJ1EXWAKRHOBY" localSheetId="8" hidden="1">#REF!</definedName>
    <definedName name="BExZTUZ96GGOOTAQJ1EXWAKRHOBY" localSheetId="7" hidden="1">#REF!</definedName>
    <definedName name="BExZTUZ96GGOOTAQJ1EXWAKRHOBY" localSheetId="20"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19" hidden="1">#REF!</definedName>
    <definedName name="BExZWW2CJYV8V7QB41EBGP2YM5OG" localSheetId="4" hidden="1">#REF!</definedName>
    <definedName name="BExZWW2CJYV8V7QB41EBGP2YM5OG" localSheetId="3" hidden="1">#REF!</definedName>
    <definedName name="BExZWW2CJYV8V7QB41EBGP2YM5OG" localSheetId="8" hidden="1">#REF!</definedName>
    <definedName name="BExZWW2CJYV8V7QB41EBGP2YM5OG" localSheetId="7" hidden="1">#REF!</definedName>
    <definedName name="BExZWW2CJYV8V7QB41EBGP2YM5OG" localSheetId="20"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19" hidden="1">#REF!</definedName>
    <definedName name="BExZXDLHT6EX4OUX2SOHWODQ9KYG" localSheetId="4" hidden="1">#REF!</definedName>
    <definedName name="BExZXDLHT6EX4OUX2SOHWODQ9KYG" localSheetId="3" hidden="1">#REF!</definedName>
    <definedName name="BExZXDLHT6EX4OUX2SOHWODQ9KYG" localSheetId="8" hidden="1">#REF!</definedName>
    <definedName name="BExZXDLHT6EX4OUX2SOHWODQ9KYG" localSheetId="7" hidden="1">#REF!</definedName>
    <definedName name="BExZXDLHT6EX4OUX2SOHWODQ9KYG" localSheetId="20"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19" hidden="1">#REF!</definedName>
    <definedName name="BExZXIP1B5HNFGA7PQFHUGX95789" localSheetId="4" hidden="1">#REF!</definedName>
    <definedName name="BExZXIP1B5HNFGA7PQFHUGX95789" localSheetId="3" hidden="1">#REF!</definedName>
    <definedName name="BExZXIP1B5HNFGA7PQFHUGX95789" localSheetId="8" hidden="1">#REF!</definedName>
    <definedName name="BExZXIP1B5HNFGA7PQFHUGX95789" localSheetId="7" hidden="1">#REF!</definedName>
    <definedName name="BExZXIP1B5HNFGA7PQFHUGX95789" localSheetId="20"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19" hidden="1">#REF!</definedName>
    <definedName name="BExZXIZTS8GLF0ST0UI7OYJ03SUP" localSheetId="4" hidden="1">#REF!</definedName>
    <definedName name="BExZXIZTS8GLF0ST0UI7OYJ03SUP" localSheetId="3" hidden="1">#REF!</definedName>
    <definedName name="BExZXIZTS8GLF0ST0UI7OYJ03SUP" localSheetId="8" hidden="1">#REF!</definedName>
    <definedName name="BExZXIZTS8GLF0ST0UI7OYJ03SUP" localSheetId="7" hidden="1">#REF!</definedName>
    <definedName name="BExZXIZTS8GLF0ST0UI7OYJ03SUP" localSheetId="20"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19" hidden="1">#REF!</definedName>
    <definedName name="BExZYDPO844NEHFICNS2ASEB40T4" localSheetId="4" hidden="1">#REF!</definedName>
    <definedName name="BExZYDPO844NEHFICNS2ASEB40T4" localSheetId="3" hidden="1">#REF!</definedName>
    <definedName name="BExZYDPO844NEHFICNS2ASEB40T4" localSheetId="8" hidden="1">#REF!</definedName>
    <definedName name="BExZYDPO844NEHFICNS2ASEB40T4" localSheetId="7" hidden="1">#REF!</definedName>
    <definedName name="BExZYDPO844NEHFICNS2ASEB40T4" localSheetId="20"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19" hidden="1">#REF!</definedName>
    <definedName name="BExZZ3HGNEG3YX1H9M9DVR5C2JO2" localSheetId="4" hidden="1">#REF!</definedName>
    <definedName name="BExZZ3HGNEG3YX1H9M9DVR5C2JO2" localSheetId="3" hidden="1">#REF!</definedName>
    <definedName name="BExZZ3HGNEG3YX1H9M9DVR5C2JO2" localSheetId="8" hidden="1">#REF!</definedName>
    <definedName name="BExZZ3HGNEG3YX1H9M9DVR5C2JO2" localSheetId="7" hidden="1">#REF!</definedName>
    <definedName name="BExZZ3HGNEG3YX1H9M9DVR5C2JO2" localSheetId="20"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19">#REF!</definedName>
    <definedName name="pag01_fr" localSheetId="15">#REF!</definedName>
    <definedName name="pag01_fr" localSheetId="4">#REF!</definedName>
    <definedName name="pag01_fr" localSheetId="3">#REF!</definedName>
    <definedName name="pag01_fr" localSheetId="8">#REF!</definedName>
    <definedName name="pag01_fr" localSheetId="7">#REF!</definedName>
    <definedName name="pag01_fr" localSheetId="20">#REF!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19">[6]en!#REF!</definedName>
    <definedName name="pag02_en" localSheetId="15">[6]en!#REF!</definedName>
    <definedName name="pag02_en" localSheetId="4">[6]en!#REF!</definedName>
    <definedName name="pag02_en" localSheetId="3">[6]en!#REF!</definedName>
    <definedName name="pag02_en" localSheetId="8">[6]en!#REF!</definedName>
    <definedName name="pag02_en" localSheetId="7">[6]en!#REF!</definedName>
    <definedName name="pag02_en" localSheetId="20">[6]en!#REF!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19">#REF!</definedName>
    <definedName name="pag02_fr" localSheetId="15">#REF!</definedName>
    <definedName name="pag02_fr" localSheetId="4">#REF!</definedName>
    <definedName name="pag02_fr" localSheetId="3">#REF!</definedName>
    <definedName name="pag02_fr" localSheetId="8">#REF!</definedName>
    <definedName name="pag02_fr" localSheetId="7">#REF!</definedName>
    <definedName name="pag02_fr" localSheetId="20">#REF!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19">[7]de!#REF!</definedName>
    <definedName name="pag02_ge" localSheetId="15">[7]de!#REF!</definedName>
    <definedName name="pag02_ge" localSheetId="4">[7]de!#REF!</definedName>
    <definedName name="pag02_ge" localSheetId="3">[7]de!#REF!</definedName>
    <definedName name="pag02_ge" localSheetId="8">[7]de!#REF!</definedName>
    <definedName name="pag02_ge" localSheetId="7">[7]de!#REF!</definedName>
    <definedName name="pag02_ge" localSheetId="20">[7]de!#REF!</definedName>
    <definedName name="pag02_ge">[7]de!#REF!</definedName>
    <definedName name="pag03_en" localSheetId="6">[6]en!#REF!</definedName>
    <definedName name="pag03_en" localSheetId="5">[6]en!#REF!</definedName>
    <definedName name="pag03_en" localSheetId="22">[6]en!#REF!</definedName>
    <definedName name="pag03_en" localSheetId="19">[6]en!#REF!</definedName>
    <definedName name="pag03_en" localSheetId="4">[6]en!#REF!</definedName>
    <definedName name="pag03_en" localSheetId="3">[6]en!#REF!</definedName>
    <definedName name="pag03_en" localSheetId="8">[6]en!#REF!</definedName>
    <definedName name="pag03_en" localSheetId="7">[6]en!#REF!</definedName>
    <definedName name="pag03_en" localSheetId="20">[6]en!#REF!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19">#REF!</definedName>
    <definedName name="pag04_fr" localSheetId="15">#REF!</definedName>
    <definedName name="pag04_fr" localSheetId="4">#REF!</definedName>
    <definedName name="pag04_fr" localSheetId="3">#REF!</definedName>
    <definedName name="pag04_fr" localSheetId="8">#REF!</definedName>
    <definedName name="pag04_fr" localSheetId="7">#REF!</definedName>
    <definedName name="pag04_fr" localSheetId="20">#REF!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19">#REF!</definedName>
    <definedName name="pag05_fr" localSheetId="15">#REF!</definedName>
    <definedName name="pag05_fr" localSheetId="4">#REF!</definedName>
    <definedName name="pag05_fr" localSheetId="3">#REF!</definedName>
    <definedName name="pag05_fr" localSheetId="8">#REF!</definedName>
    <definedName name="pag05_fr" localSheetId="7">#REF!</definedName>
    <definedName name="pag05_fr" localSheetId="20">#REF!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19">#REF!</definedName>
    <definedName name="pag06_fr" localSheetId="15">#REF!</definedName>
    <definedName name="pag06_fr" localSheetId="4">#REF!</definedName>
    <definedName name="pag06_fr" localSheetId="3">#REF!</definedName>
    <definedName name="pag06_fr" localSheetId="8">#REF!</definedName>
    <definedName name="pag06_fr" localSheetId="7">#REF!</definedName>
    <definedName name="pag06_fr" localSheetId="20">#REF!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19">#REF!</definedName>
    <definedName name="pag07_fr" localSheetId="15">#REF!</definedName>
    <definedName name="pag07_fr" localSheetId="4">#REF!</definedName>
    <definedName name="pag07_fr" localSheetId="3">#REF!</definedName>
    <definedName name="pag07_fr" localSheetId="8">#REF!</definedName>
    <definedName name="pag07_fr" localSheetId="7">#REF!</definedName>
    <definedName name="pag07_fr" localSheetId="20">#REF!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19">#REF!</definedName>
    <definedName name="pag08_fr" localSheetId="15">#REF!</definedName>
    <definedName name="pag08_fr" localSheetId="4">#REF!</definedName>
    <definedName name="pag08_fr" localSheetId="3">#REF!</definedName>
    <definedName name="pag08_fr" localSheetId="8">#REF!</definedName>
    <definedName name="pag08_fr" localSheetId="7">#REF!</definedName>
    <definedName name="pag08_fr" localSheetId="20">#REF!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19">#REF!</definedName>
    <definedName name="pag09_fr" localSheetId="15">#REF!</definedName>
    <definedName name="pag09_fr" localSheetId="4">#REF!</definedName>
    <definedName name="pag09_fr" localSheetId="3">#REF!</definedName>
    <definedName name="pag09_fr" localSheetId="8">#REF!</definedName>
    <definedName name="pag09_fr" localSheetId="7">#REF!</definedName>
    <definedName name="pag09_fr" localSheetId="20">#REF!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19">#REF!</definedName>
    <definedName name="pag10_fr" localSheetId="15">#REF!</definedName>
    <definedName name="pag10_fr" localSheetId="4">#REF!</definedName>
    <definedName name="pag10_fr" localSheetId="3">#REF!</definedName>
    <definedName name="pag10_fr" localSheetId="8">#REF!</definedName>
    <definedName name="pag10_fr" localSheetId="7">#REF!</definedName>
    <definedName name="pag10_fr" localSheetId="20">#REF!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'Budget balance'!$1:$2</definedName>
    <definedName name="_xlnm.Print_Titles" localSheetId="5">'Budget revenue and expenditure'!$1:$2</definedName>
    <definedName name="_xlnm.Print_Titles" localSheetId="2">Expenditure!$1:$2</definedName>
    <definedName name="_xlnm.Print_Titles" localSheetId="13">'LNG_2008-2018'!$3:$3</definedName>
    <definedName name="_xlnm.Print_Titles" localSheetId="11">Makro!$A:$D,Makro!$1:$1</definedName>
    <definedName name="_xlnm.Print_Titles" localSheetId="4">Reserve!$1:$2</definedName>
    <definedName name="_xlnm.Print_Titles" localSheetId="3">Revenue!$1:$2</definedName>
    <definedName name="_xlnm.Print_Titles" localSheetId="8">Risks!$1:$2</definedName>
    <definedName name="_xlnm.Print_Titles" localSheetId="7">'State debt'!$1:$2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19">#REF!</definedName>
    <definedName name="tab00_fr" localSheetId="15">#REF!</definedName>
    <definedName name="tab00_fr" localSheetId="4">#REF!</definedName>
    <definedName name="tab00_fr" localSheetId="3">#REF!</definedName>
    <definedName name="tab00_fr" localSheetId="8">#REF!</definedName>
    <definedName name="tab00_fr" localSheetId="7">#REF!</definedName>
    <definedName name="tab00_fr" localSheetId="20">#REF!</definedName>
    <definedName name="tab00_fr">#REF!</definedName>
    <definedName name="tab00_ge" localSheetId="6">#REF!</definedName>
    <definedName name="tab00_ge" localSheetId="5">#REF!</definedName>
    <definedName name="tab00_ge" localSheetId="22">#REF!</definedName>
    <definedName name="tab00_ge" localSheetId="19">#REF!</definedName>
    <definedName name="tab00_ge" localSheetId="4">#REF!</definedName>
    <definedName name="tab00_ge" localSheetId="3">#REF!</definedName>
    <definedName name="tab00_ge" localSheetId="8">#REF!</definedName>
    <definedName name="tab00_ge" localSheetId="7">#REF!</definedName>
    <definedName name="tab00_ge" localSheetId="20">#REF!</definedName>
    <definedName name="tab00_ge">#REF!</definedName>
    <definedName name="tab01_en" localSheetId="6">[6]en!#REF!</definedName>
    <definedName name="tab01_en" localSheetId="5">[6]en!#REF!</definedName>
    <definedName name="tab01_en" localSheetId="22">[6]en!#REF!</definedName>
    <definedName name="tab01_en" localSheetId="19">[6]en!#REF!</definedName>
    <definedName name="tab01_en" localSheetId="4">[6]en!#REF!</definedName>
    <definedName name="tab01_en" localSheetId="3">[6]en!#REF!</definedName>
    <definedName name="tab01_en" localSheetId="8">[6]en!#REF!</definedName>
    <definedName name="tab01_en" localSheetId="7">[6]en!#REF!</definedName>
    <definedName name="tab01_en" localSheetId="20">[6]en!#REF!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19">#REF!</definedName>
    <definedName name="tab01_fr" localSheetId="15">#REF!</definedName>
    <definedName name="tab01_fr" localSheetId="4">#REF!</definedName>
    <definedName name="tab01_fr" localSheetId="3">#REF!</definedName>
    <definedName name="tab01_fr" localSheetId="8">#REF!</definedName>
    <definedName name="tab01_fr" localSheetId="7">#REF!</definedName>
    <definedName name="tab01_fr" localSheetId="20">#REF!</definedName>
    <definedName name="tab01_fr">#REF!</definedName>
    <definedName name="tab01_ge" localSheetId="6">#REF!</definedName>
    <definedName name="tab01_ge" localSheetId="5">#REF!</definedName>
    <definedName name="tab01_ge" localSheetId="22">#REF!</definedName>
    <definedName name="tab01_ge" localSheetId="19">#REF!</definedName>
    <definedName name="tab01_ge" localSheetId="4">#REF!</definedName>
    <definedName name="tab01_ge" localSheetId="3">#REF!</definedName>
    <definedName name="tab01_ge" localSheetId="8">#REF!</definedName>
    <definedName name="tab01_ge" localSheetId="7">#REF!</definedName>
    <definedName name="tab01_ge" localSheetId="20">#REF!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19">#REF!</definedName>
    <definedName name="tab02_fr" localSheetId="15">#REF!</definedName>
    <definedName name="tab02_fr" localSheetId="4">#REF!</definedName>
    <definedName name="tab02_fr" localSheetId="3">#REF!</definedName>
    <definedName name="tab02_fr" localSheetId="8">#REF!</definedName>
    <definedName name="tab02_fr" localSheetId="7">#REF!</definedName>
    <definedName name="tab02_fr" localSheetId="20">#REF!</definedName>
    <definedName name="tab02_fr">#REF!</definedName>
    <definedName name="tab02_ge" localSheetId="6">#REF!</definedName>
    <definedName name="tab02_ge" localSheetId="5">#REF!</definedName>
    <definedName name="tab02_ge" localSheetId="22">#REF!</definedName>
    <definedName name="tab02_ge" localSheetId="19">#REF!</definedName>
    <definedName name="tab02_ge" localSheetId="4">#REF!</definedName>
    <definedName name="tab02_ge" localSheetId="3">#REF!</definedName>
    <definedName name="tab02_ge" localSheetId="8">#REF!</definedName>
    <definedName name="tab02_ge" localSheetId="7">#REF!</definedName>
    <definedName name="tab02_ge" localSheetId="20">#REF!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19">#REF!</definedName>
    <definedName name="tab03_fr" localSheetId="15">#REF!</definedName>
    <definedName name="tab03_fr" localSheetId="4">#REF!</definedName>
    <definedName name="tab03_fr" localSheetId="3">#REF!</definedName>
    <definedName name="tab03_fr" localSheetId="8">#REF!</definedName>
    <definedName name="tab03_fr" localSheetId="7">#REF!</definedName>
    <definedName name="tab03_fr" localSheetId="20">#REF!</definedName>
    <definedName name="tab03_fr">#REF!</definedName>
    <definedName name="tab03_ge" localSheetId="6">#REF!</definedName>
    <definedName name="tab03_ge" localSheetId="5">#REF!</definedName>
    <definedName name="tab03_ge" localSheetId="22">#REF!</definedName>
    <definedName name="tab03_ge" localSheetId="19">#REF!</definedName>
    <definedName name="tab03_ge" localSheetId="4">#REF!</definedName>
    <definedName name="tab03_ge" localSheetId="3">#REF!</definedName>
    <definedName name="tab03_ge" localSheetId="8">#REF!</definedName>
    <definedName name="tab03_ge" localSheetId="7">#REF!</definedName>
    <definedName name="tab03_ge" localSheetId="20">#REF!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19">#REF!</definedName>
    <definedName name="tab04_fr" localSheetId="15">#REF!</definedName>
    <definedName name="tab04_fr" localSheetId="4">#REF!</definedName>
    <definedName name="tab04_fr" localSheetId="3">#REF!</definedName>
    <definedName name="tab04_fr" localSheetId="8">#REF!</definedName>
    <definedName name="tab04_fr" localSheetId="7">#REF!</definedName>
    <definedName name="tab04_fr" localSheetId="20">#REF!</definedName>
    <definedName name="tab04_fr">#REF!</definedName>
    <definedName name="tab04_ge" localSheetId="6">#REF!</definedName>
    <definedName name="tab04_ge" localSheetId="5">#REF!</definedName>
    <definedName name="tab04_ge" localSheetId="22">#REF!</definedName>
    <definedName name="tab04_ge" localSheetId="19">#REF!</definedName>
    <definedName name="tab04_ge" localSheetId="4">#REF!</definedName>
    <definedName name="tab04_ge" localSheetId="3">#REF!</definedName>
    <definedName name="tab04_ge" localSheetId="8">#REF!</definedName>
    <definedName name="tab04_ge" localSheetId="7">#REF!</definedName>
    <definedName name="tab04_ge" localSheetId="20">#REF!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19">#REF!</definedName>
    <definedName name="tab05_fr" localSheetId="15">#REF!</definedName>
    <definedName name="tab05_fr" localSheetId="4">#REF!</definedName>
    <definedName name="tab05_fr" localSheetId="3">#REF!</definedName>
    <definedName name="tab05_fr" localSheetId="8">#REF!</definedName>
    <definedName name="tab05_fr" localSheetId="7">#REF!</definedName>
    <definedName name="tab05_fr" localSheetId="20">#REF!</definedName>
    <definedName name="tab05_fr">#REF!</definedName>
    <definedName name="tab05_ge" localSheetId="6">#REF!</definedName>
    <definedName name="tab05_ge" localSheetId="5">#REF!</definedName>
    <definedName name="tab05_ge" localSheetId="22">#REF!</definedName>
    <definedName name="tab05_ge" localSheetId="19">#REF!</definedName>
    <definedName name="tab05_ge" localSheetId="4">#REF!</definedName>
    <definedName name="tab05_ge" localSheetId="3">#REF!</definedName>
    <definedName name="tab05_ge" localSheetId="8">#REF!</definedName>
    <definedName name="tab05_ge" localSheetId="7">#REF!</definedName>
    <definedName name="tab05_ge" localSheetId="20">#REF!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19">#REF!</definedName>
    <definedName name="tab06_fr" localSheetId="15">#REF!</definedName>
    <definedName name="tab06_fr" localSheetId="4">#REF!</definedName>
    <definedName name="tab06_fr" localSheetId="3">#REF!</definedName>
    <definedName name="tab06_fr" localSheetId="8">#REF!</definedName>
    <definedName name="tab06_fr" localSheetId="7">#REF!</definedName>
    <definedName name="tab06_fr" localSheetId="20">#REF!</definedName>
    <definedName name="tab06_fr">#REF!</definedName>
    <definedName name="tab06_ge" localSheetId="6">#REF!</definedName>
    <definedName name="tab06_ge" localSheetId="5">#REF!</definedName>
    <definedName name="tab06_ge" localSheetId="22">#REF!</definedName>
    <definedName name="tab06_ge" localSheetId="19">#REF!</definedName>
    <definedName name="tab06_ge" localSheetId="4">#REF!</definedName>
    <definedName name="tab06_ge" localSheetId="3">#REF!</definedName>
    <definedName name="tab06_ge" localSheetId="8">#REF!</definedName>
    <definedName name="tab06_ge" localSheetId="7">#REF!</definedName>
    <definedName name="tab06_ge" localSheetId="20">#REF!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19">#REF!</definedName>
    <definedName name="tab07_fr" localSheetId="15">#REF!</definedName>
    <definedName name="tab07_fr" localSheetId="4">#REF!</definedName>
    <definedName name="tab07_fr" localSheetId="3">#REF!</definedName>
    <definedName name="tab07_fr" localSheetId="8">#REF!</definedName>
    <definedName name="tab07_fr" localSheetId="7">#REF!</definedName>
    <definedName name="tab07_fr" localSheetId="20">#REF!</definedName>
    <definedName name="tab07_fr">#REF!</definedName>
    <definedName name="tab07_ge" localSheetId="6">#REF!</definedName>
    <definedName name="tab07_ge" localSheetId="5">#REF!</definedName>
    <definedName name="tab07_ge" localSheetId="22">#REF!</definedName>
    <definedName name="tab07_ge" localSheetId="19">#REF!</definedName>
    <definedName name="tab07_ge" localSheetId="4">#REF!</definedName>
    <definedName name="tab07_ge" localSheetId="3">#REF!</definedName>
    <definedName name="tab07_ge" localSheetId="8">#REF!</definedName>
    <definedName name="tab07_ge" localSheetId="7">#REF!</definedName>
    <definedName name="tab07_ge" localSheetId="20">#REF!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19">#REF!</definedName>
    <definedName name="tab08_fr" localSheetId="15">#REF!</definedName>
    <definedName name="tab08_fr" localSheetId="4">#REF!</definedName>
    <definedName name="tab08_fr" localSheetId="3">#REF!</definedName>
    <definedName name="tab08_fr" localSheetId="8">#REF!</definedName>
    <definedName name="tab08_fr" localSheetId="7">#REF!</definedName>
    <definedName name="tab08_fr" localSheetId="20">#REF!</definedName>
    <definedName name="tab08_fr">#REF!</definedName>
    <definedName name="tab08_ge" localSheetId="6">#REF!</definedName>
    <definedName name="tab08_ge" localSheetId="5">#REF!</definedName>
    <definedName name="tab08_ge" localSheetId="22">#REF!</definedName>
    <definedName name="tab08_ge" localSheetId="19">#REF!</definedName>
    <definedName name="tab08_ge" localSheetId="4">#REF!</definedName>
    <definedName name="tab08_ge" localSheetId="3">#REF!</definedName>
    <definedName name="tab08_ge" localSheetId="8">#REF!</definedName>
    <definedName name="tab08_ge" localSheetId="7">#REF!</definedName>
    <definedName name="tab08_ge" localSheetId="20">#REF!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19">#REF!</definedName>
    <definedName name="tab09_fr" localSheetId="15">#REF!</definedName>
    <definedName name="tab09_fr" localSheetId="4">#REF!</definedName>
    <definedName name="tab09_fr" localSheetId="3">#REF!</definedName>
    <definedName name="tab09_fr" localSheetId="8">#REF!</definedName>
    <definedName name="tab09_fr" localSheetId="7">#REF!</definedName>
    <definedName name="tab09_fr" localSheetId="20">#REF!</definedName>
    <definedName name="tab09_fr">#REF!</definedName>
    <definedName name="tab09_ge" localSheetId="6">#REF!</definedName>
    <definedName name="tab09_ge" localSheetId="5">#REF!</definedName>
    <definedName name="tab09_ge" localSheetId="22">#REF!</definedName>
    <definedName name="tab09_ge" localSheetId="19">#REF!</definedName>
    <definedName name="tab09_ge" localSheetId="4">#REF!</definedName>
    <definedName name="tab09_ge" localSheetId="3">#REF!</definedName>
    <definedName name="tab09_ge" localSheetId="8">#REF!</definedName>
    <definedName name="tab09_ge" localSheetId="7">#REF!</definedName>
    <definedName name="tab09_ge" localSheetId="20">#REF!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19">#REF!</definedName>
    <definedName name="tab10_fr" localSheetId="15">#REF!</definedName>
    <definedName name="tab10_fr" localSheetId="4">#REF!</definedName>
    <definedName name="tab10_fr" localSheetId="3">#REF!</definedName>
    <definedName name="tab10_fr" localSheetId="8">#REF!</definedName>
    <definedName name="tab10_fr" localSheetId="7">#REF!</definedName>
    <definedName name="tab10_fr" localSheetId="20">#REF!</definedName>
    <definedName name="tab10_fr">#REF!</definedName>
    <definedName name="tab10_ge" localSheetId="6">#REF!</definedName>
    <definedName name="tab10_ge" localSheetId="5">#REF!</definedName>
    <definedName name="tab10_ge" localSheetId="22">#REF!</definedName>
    <definedName name="tab10_ge" localSheetId="19">#REF!</definedName>
    <definedName name="tab10_ge" localSheetId="4">#REF!</definedName>
    <definedName name="tab10_ge" localSheetId="3">#REF!</definedName>
    <definedName name="tab10_ge" localSheetId="8">#REF!</definedName>
    <definedName name="tab10_ge" localSheetId="7">#REF!</definedName>
    <definedName name="tab10_ge" localSheetId="20">#REF!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19">#REF!</definedName>
    <definedName name="tab11_fr" localSheetId="15">#REF!</definedName>
    <definedName name="tab11_fr" localSheetId="4">#REF!</definedName>
    <definedName name="tab11_fr" localSheetId="3">#REF!</definedName>
    <definedName name="tab11_fr" localSheetId="8">#REF!</definedName>
    <definedName name="tab11_fr" localSheetId="7">#REF!</definedName>
    <definedName name="tab11_fr" localSheetId="20">#REF!</definedName>
    <definedName name="tab11_fr">#REF!</definedName>
    <definedName name="tab11_ge" localSheetId="6">#REF!</definedName>
    <definedName name="tab11_ge" localSheetId="5">#REF!</definedName>
    <definedName name="tab11_ge" localSheetId="22">#REF!</definedName>
    <definedName name="tab11_ge" localSheetId="19">#REF!</definedName>
    <definedName name="tab11_ge" localSheetId="4">#REF!</definedName>
    <definedName name="tab11_ge" localSheetId="3">#REF!</definedName>
    <definedName name="tab11_ge" localSheetId="8">#REF!</definedName>
    <definedName name="tab11_ge" localSheetId="7">#REF!</definedName>
    <definedName name="tab11_ge" localSheetId="20">#REF!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19">#REF!</definedName>
    <definedName name="tab12_fr" localSheetId="15">#REF!</definedName>
    <definedName name="tab12_fr" localSheetId="4">#REF!</definedName>
    <definedName name="tab12_fr" localSheetId="3">#REF!</definedName>
    <definedName name="tab12_fr" localSheetId="8">#REF!</definedName>
    <definedName name="tab12_fr" localSheetId="7">#REF!</definedName>
    <definedName name="tab12_fr" localSheetId="20">#REF!</definedName>
    <definedName name="tab12_fr">#REF!</definedName>
    <definedName name="tab12_ge" localSheetId="6">#REF!</definedName>
    <definedName name="tab12_ge" localSheetId="5">#REF!</definedName>
    <definedName name="tab12_ge" localSheetId="22">#REF!</definedName>
    <definedName name="tab12_ge" localSheetId="19">#REF!</definedName>
    <definedName name="tab12_ge" localSheetId="4">#REF!</definedName>
    <definedName name="tab12_ge" localSheetId="3">#REF!</definedName>
    <definedName name="tab12_ge" localSheetId="8">#REF!</definedName>
    <definedName name="tab12_ge" localSheetId="7">#REF!</definedName>
    <definedName name="tab12_ge" localSheetId="20">#REF!</definedName>
    <definedName name="tab12_ge">#REF!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29" l="1"/>
  <c r="C25" i="29"/>
  <c r="C19" i="29"/>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N16" i="17"/>
  <c r="O15" i="17"/>
  <c r="N31" i="14"/>
  <c r="N27" i="14"/>
  <c r="N28" i="14" s="1"/>
  <c r="N25" i="14"/>
  <c r="N26" i="14" s="1"/>
  <c r="N23" i="14"/>
  <c r="N24" i="14" s="1"/>
  <c r="N33" i="14" l="1"/>
  <c r="N17" i="17" s="1"/>
  <c r="E5" i="28" l="1"/>
  <c r="F5" i="28"/>
  <c r="D5" i="28"/>
  <c r="C15" i="12" l="1"/>
  <c r="C16" i="12"/>
  <c r="L4" i="14"/>
  <c r="L14" i="14"/>
  <c r="L12" i="14"/>
  <c r="M24" i="14"/>
  <c r="H24"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L23" i="14"/>
  <c r="L24" i="14" s="1"/>
  <c r="K23" i="14"/>
  <c r="K24" i="14" s="1"/>
  <c r="J23" i="14"/>
  <c r="J24" i="14" s="1"/>
  <c r="I23" i="14"/>
  <c r="I24" i="14" s="1"/>
  <c r="H23" i="14"/>
  <c r="G23" i="14"/>
  <c r="G24" i="14" s="1"/>
  <c r="F23" i="14"/>
  <c r="F24" i="14" s="1"/>
  <c r="E23" i="14"/>
  <c r="E24" i="14" s="1"/>
  <c r="D16" i="12" l="1"/>
  <c r="D15" i="12"/>
  <c r="L11" i="27"/>
  <c r="J11" i="27"/>
  <c r="I11" i="27"/>
  <c r="F11" i="27"/>
  <c r="D11" i="27"/>
  <c r="C11" i="27"/>
  <c r="B11" i="27"/>
  <c r="K6" i="27"/>
  <c r="K11" i="27" s="1"/>
  <c r="H6" i="27"/>
  <c r="H11" i="27" s="1"/>
  <c r="G6" i="27"/>
  <c r="G11" i="27" s="1"/>
  <c r="E6" i="27"/>
  <c r="E11" i="27" s="1"/>
  <c r="M23" i="26"/>
  <c r="Q20" i="26"/>
  <c r="P20" i="26"/>
  <c r="L4" i="25" s="1"/>
  <c r="O20" i="26"/>
  <c r="O23" i="26" s="1"/>
  <c r="N20" i="26"/>
  <c r="N23" i="26" s="1"/>
  <c r="M20" i="26"/>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I4" i="25"/>
  <c r="F4" i="25"/>
  <c r="D4" i="25"/>
  <c r="L3" i="25"/>
  <c r="K3" i="25"/>
  <c r="J3" i="25"/>
  <c r="I3" i="25"/>
  <c r="H3" i="25"/>
  <c r="G3" i="25"/>
  <c r="F3" i="25"/>
  <c r="E3" i="25"/>
  <c r="D3" i="25"/>
  <c r="C3" i="25"/>
  <c r="D7" i="14"/>
  <c r="D8" i="14" s="1"/>
  <c r="D5" i="14"/>
  <c r="D6" i="14" s="1"/>
  <c r="J7" i="14"/>
  <c r="I7" i="14"/>
  <c r="J5" i="14"/>
  <c r="I5" i="14"/>
  <c r="Q86" i="18"/>
  <c r="J6" i="14" s="1"/>
  <c r="Q85" i="18"/>
  <c r="J8" i="14" s="1"/>
  <c r="E17" i="12"/>
  <c r="F9" i="14" s="1"/>
  <c r="F10" i="14" s="1"/>
  <c r="D17" i="12"/>
  <c r="C17" i="12"/>
  <c r="M25" i="12"/>
  <c r="L25" i="12"/>
  <c r="K25" i="12"/>
  <c r="J25" i="12"/>
  <c r="I25" i="12"/>
  <c r="H25" i="12"/>
  <c r="G25" i="12"/>
  <c r="F25" i="12"/>
  <c r="E25" i="12"/>
  <c r="D25" i="12"/>
  <c r="C25" i="12"/>
  <c r="I9" i="14" l="1"/>
  <c r="D9" i="14"/>
  <c r="D10" i="14" s="1"/>
  <c r="J9" i="14"/>
  <c r="E9" i="14"/>
  <c r="E10" i="14" s="1"/>
  <c r="J4" i="25"/>
  <c r="P23" i="26"/>
  <c r="E15" i="12"/>
  <c r="E5" i="14"/>
  <c r="E6" i="14" s="1"/>
  <c r="K9" i="14"/>
  <c r="K6" i="14"/>
  <c r="L23" i="26"/>
  <c r="E16" i="12"/>
  <c r="E7" i="14"/>
  <c r="E8" i="14" s="1"/>
  <c r="L6" i="14"/>
  <c r="G4" i="25"/>
  <c r="C18" i="12"/>
  <c r="I6" i="14"/>
  <c r="I8" i="14"/>
  <c r="K8" i="14"/>
  <c r="L8" i="14"/>
  <c r="C4" i="25"/>
  <c r="K4" i="25"/>
  <c r="G23" i="26"/>
  <c r="D18" i="12"/>
  <c r="N34" i="19"/>
  <c r="M34" i="19"/>
  <c r="F16" i="12" l="1"/>
  <c r="F7" i="14"/>
  <c r="F8" i="14" s="1"/>
  <c r="K7" i="14"/>
  <c r="F15" i="12"/>
  <c r="F5" i="14"/>
  <c r="F6" i="14" s="1"/>
  <c r="K5" i="14"/>
  <c r="E18" i="12"/>
  <c r="G9" i="21"/>
  <c r="G5" i="28" s="1"/>
  <c r="E8" i="21"/>
  <c r="D8" i="21"/>
  <c r="K13" i="14"/>
  <c r="K11" i="14"/>
  <c r="K3" i="14"/>
  <c r="U6" i="18"/>
  <c r="J13" i="14"/>
  <c r="I13" i="14"/>
  <c r="J11" i="14"/>
  <c r="I11" i="14"/>
  <c r="J3" i="14"/>
  <c r="I3" i="14"/>
  <c r="E47" i="24"/>
  <c r="F23" i="24"/>
  <c r="E23" i="24"/>
  <c r="D23" i="24"/>
  <c r="C23" i="24"/>
  <c r="G5" i="14" l="1"/>
  <c r="L5" i="14"/>
  <c r="G7" i="14"/>
  <c r="L7" i="14"/>
  <c r="L13" i="14"/>
  <c r="F17" i="12"/>
  <c r="G9" i="14" s="1"/>
  <c r="G10" i="14" s="1"/>
  <c r="G6" i="14"/>
  <c r="G8"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D23" i="2"/>
  <c r="D3" i="14" s="1"/>
  <c r="G15" i="14" l="1"/>
  <c r="U32" i="20"/>
  <c r="G3" i="17"/>
  <c r="G4" i="14"/>
  <c r="F47" i="2"/>
  <c r="G16" i="14" l="1"/>
  <c r="G4" i="28" s="1"/>
  <c r="G3" i="21"/>
  <c r="G4" i="21" s="1"/>
  <c r="Q12" i="22"/>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R12" i="22" l="1"/>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100-000001000000}">
      <text>
        <r>
          <rPr>
            <sz val="8"/>
            <color rgb="FF000000"/>
            <rFont val="Tahoma"/>
            <family val="2"/>
          </rPr>
          <t xml:space="preserve">Provizoriski dati.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200-000001000000}">
      <text>
        <r>
          <rPr>
            <sz val="8"/>
            <color rgb="FF000000"/>
            <rFont val="Tahoma"/>
            <family val="2"/>
          </rPr>
          <t xml:space="preserve">Provizoriski dati.
</t>
        </r>
      </text>
    </comment>
  </commentList>
</comments>
</file>

<file path=xl/sharedStrings.xml><?xml version="1.0" encoding="utf-8"?>
<sst xmlns="http://schemas.openxmlformats.org/spreadsheetml/2006/main" count="1743" uniqueCount="518">
  <si>
    <t>1.</t>
  </si>
  <si>
    <t>2.</t>
  </si>
  <si>
    <t>3.</t>
  </si>
  <si>
    <t>4.</t>
  </si>
  <si>
    <t>5.</t>
  </si>
  <si>
    <t>6.</t>
  </si>
  <si>
    <t>7.</t>
  </si>
  <si>
    <t>8.</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</si>
  <si>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</si>
  <si>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</si>
  <si>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</si>
  <si>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</si>
  <si>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</si>
  <si>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</si>
  <si>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</si>
  <si>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</si>
  <si>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</si>
  <si>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</si>
  <si>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</si>
  <si>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</si>
  <si>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</si>
  <si>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</si>
  <si>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</si>
  <si>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</si>
  <si>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</si>
  <si>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</si>
  <si>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</si>
  <si>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</si>
  <si>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</si>
  <si>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</si>
  <si>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</si>
  <si>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</si>
  <si>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</si>
  <si>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</si>
  <si>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</si>
  <si>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</si>
  <si>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</si>
  <si>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</si>
  <si>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</si>
  <si>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</si>
  <si>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</si>
  <si>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</si>
  <si>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</si>
  <si>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</si>
  <si>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</si>
  <si>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</si>
  <si>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</si>
  <si>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</si>
  <si>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</si>
  <si>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</si>
  <si>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</si>
  <si>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</si>
  <si>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</si>
  <si>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</si>
  <si>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</si>
  <si>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</si>
  <si>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</si>
  <si>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</si>
  <si>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</si>
  <si>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</si>
  <si>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</si>
  <si>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</si>
  <si>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</si>
  <si>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</si>
  <si>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</si>
  <si>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</si>
  <si>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</si>
  <si>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</si>
  <si>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</si>
  <si>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</si>
  <si>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</si>
  <si>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</si>
  <si>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</si>
  <si>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</si>
  <si>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</si>
  <si>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</si>
  <si>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</si>
  <si>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</si>
  <si>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</si>
  <si>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Līdzekļi neparedzētiem gadījumiem</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</si>
  <si>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</si>
  <si>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</si>
  <si>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</si>
  <si>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</si>
  <si>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</si>
  <si>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</si>
  <si>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</si>
  <si>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</si>
  <si>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</si>
  <si>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</si>
  <si>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</si>
  <si>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</si>
  <si>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</si>
  <si>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</si>
  <si>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</si>
  <si>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</si>
  <si>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</si>
  <si>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</si>
  <si>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</si>
  <si>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</si>
  <si>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</si>
  <si>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</si>
  <si>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</si>
  <si>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</si>
  <si>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</si>
  <si>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</si>
  <si>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</si>
  <si>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</si>
  <si>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</si>
  <si>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</si>
  <si>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Vispārējās valdības izdevumi</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</si>
  <si>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</si>
  <si>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</si>
  <si>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</si>
  <si>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</si>
  <si>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</si>
  <si>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</si>
  <si>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</si>
  <si>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</si>
  <si>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</si>
  <si>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</si>
  <si>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</si>
  <si>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</si>
  <si>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</si>
  <si>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</si>
  <si>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</si>
  <si>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</si>
  <si>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</si>
  <si>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</si>
  <si>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</si>
  <si>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</si>
  <si>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</si>
  <si>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</si>
  <si>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</si>
  <si>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</si>
  <si>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</si>
  <si>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</si>
  <si>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</si>
  <si>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</si>
  <si>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</si>
  <si>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</si>
  <si>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</si>
  <si>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</si>
  <si>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</si>
  <si>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</si>
  <si>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</si>
  <si>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</si>
  <si>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</si>
  <si>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</si>
  <si>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</si>
  <si>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</si>
  <si>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</si>
  <si>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</si>
  <si>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</si>
  <si>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</si>
  <si>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</si>
  <si>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</si>
  <si>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</si>
  <si>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</si>
  <si>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</si>
  <si>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</si>
  <si>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</si>
  <si>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</si>
  <si>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</si>
  <si>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</si>
  <si>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</si>
  <si>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</si>
  <si>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</si>
  <si>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</si>
  <si>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</si>
  <si>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</si>
  <si>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</si>
  <si>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</si>
  <si>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</si>
  <si>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</si>
  <si>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</si>
  <si>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</si>
  <si>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</si>
  <si>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</si>
  <si>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</si>
  <si>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</si>
  <si>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</si>
  <si>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</si>
  <si>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</si>
  <si>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</si>
  <si>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</si>
  <si>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</si>
  <si>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</si>
  <si>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</si>
  <si>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</si>
  <si>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</si>
  <si>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</si>
  <si>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</si>
  <si>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</si>
  <si>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</si>
  <si>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</si>
  <si>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</si>
  <si>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</si>
  <si>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</si>
  <si>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</si>
  <si>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</si>
  <si>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</si>
  <si>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</si>
  <si>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</si>
  <si>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</si>
  <si>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</si>
  <si>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</si>
  <si>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</si>
  <si>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</si>
  <si>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</si>
  <si>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</si>
  <si>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</si>
  <si>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</si>
  <si>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</si>
  <si>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</si>
  <si>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</si>
  <si>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</si>
  <si>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</si>
  <si>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</si>
  <si>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</si>
  <si>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</si>
  <si>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</si>
  <si>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</si>
  <si>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</si>
  <si>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</si>
  <si>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</si>
  <si>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</si>
  <si>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</si>
  <si>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</si>
  <si>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</si>
  <si>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</si>
  <si>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</si>
  <si>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</si>
  <si>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</si>
  <si>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</si>
  <si>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</si>
  <si>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</si>
  <si>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</si>
  <si>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</si>
  <si>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</si>
  <si>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</si>
  <si>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</si>
  <si>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</si>
  <si>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</si>
  <si>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</si>
  <si>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</si>
  <si>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</si>
  <si>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</si>
  <si>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</si>
  <si>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</si>
  <si>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</si>
  <si>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</si>
  <si>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</si>
  <si>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</si>
  <si>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</si>
  <si>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</si>
  <si>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</si>
  <si>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</si>
  <si>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</si>
  <si>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</si>
  <si>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</si>
  <si>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</si>
  <si>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</si>
  <si>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</si>
  <si>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</si>
  <si>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10 gadu vidējais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</si>
  <si>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</si>
  <si>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</si>
  <si>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</si>
  <si>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</si>
  <si>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</si>
  <si>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</si>
  <si>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</si>
  <si>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</si>
  <si>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</si>
  <si>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</si>
  <si>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</si>
  <si>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</si>
  <si>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</si>
  <si>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</si>
  <si>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</si>
  <si>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</si>
  <si>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</si>
  <si>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</si>
  <si>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</si>
  <si>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</si>
  <si>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</si>
  <si>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</si>
  <si>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</si>
  <si>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</si>
  <si>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</si>
  <si>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</si>
  <si>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</si>
  <si>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</si>
  <si>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</si>
  <si>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</si>
  <si>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</si>
  <si>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</si>
  <si>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</si>
  <si>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</si>
  <si>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</si>
  <si>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</si>
  <si>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</si>
  <si>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</si>
  <si>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</si>
  <si>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</si>
  <si>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</si>
  <si>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</si>
  <si>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</si>
  <si>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</si>
  <si>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</si>
  <si>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</si>
  <si>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</si>
  <si>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</si>
  <si>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</si>
  <si>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</si>
  <si>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</si>
  <si>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</si>
  <si>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</si>
  <si>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</si>
  <si>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Government deficit/surplus, debt and associated data [gov_10dd_edpt1]</t>
  </si>
  <si>
    <t>Government consolidated gross debt</t>
  </si>
  <si>
    <t>2022**</t>
  </si>
  <si>
    <t>Apropriācijas rezerve</t>
  </si>
  <si>
    <t>Apropriācija rezerve vidējā pēdējos gados</t>
  </si>
  <si>
    <t>LNG vidēji pēdējos gados</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</si>
  <si>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</si>
  <si>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</si>
  <si>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</si>
  <si>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</si>
  <si>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</si>
  <si>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</si>
  <si>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</si>
  <si>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</si>
  <si>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</si>
  <si>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</si>
  <si>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</si>
  <si>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</si>
  <si>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</si>
  <si>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</si>
  <si>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</si>
  <si>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</si>
  <si>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</si>
  <si>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</si>
  <si>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</si>
  <si>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</si>
  <si>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</si>
  <si>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</si>
  <si>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</si>
  <si>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</si>
  <si>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</si>
  <si>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</si>
  <si>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</si>
  <si>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</si>
  <si>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</si>
  <si>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</si>
  <si>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</si>
  <si>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</si>
  <si>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</si>
  <si>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</si>
  <si>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</si>
  <si>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</si>
  <si>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</si>
  <si>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</si>
  <si>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</si>
  <si>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</si>
  <si>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</si>
  <si>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</si>
  <si>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</si>
  <si>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</si>
  <si>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</si>
  <si>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</si>
  <si>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</si>
  <si>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</si>
  <si>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2021*</t>
  </si>
  <si>
    <t>Budžeta deficīts, % no IKP (labā ass)</t>
  </si>
  <si>
    <t xml:space="preserve">IKP pieaugums, salīdzināmajās cenās, % </t>
  </si>
  <si>
    <t>1.1.</t>
  </si>
  <si>
    <t>1.2.</t>
  </si>
  <si>
    <t>1.3.</t>
  </si>
  <si>
    <t>1.4.</t>
  </si>
  <si>
    <t>2.1.</t>
  </si>
  <si>
    <t>2.2.</t>
  </si>
  <si>
    <t>2.3.</t>
  </si>
  <si>
    <t>2.4.</t>
  </si>
  <si>
    <t>3.1.</t>
  </si>
  <si>
    <t>4.1.</t>
  </si>
  <si>
    <t>3.2.</t>
  </si>
  <si>
    <t>3.3.</t>
  </si>
  <si>
    <t>3.4.</t>
  </si>
  <si>
    <t>4.2.</t>
  </si>
  <si>
    <t>4.3.</t>
  </si>
  <si>
    <t>4.4.</t>
  </si>
  <si>
    <t>4.5.</t>
  </si>
  <si>
    <t>4.6.</t>
  </si>
  <si>
    <t>4.7.</t>
  </si>
  <si>
    <t>4.8.</t>
  </si>
  <si>
    <t>4.9.</t>
  </si>
  <si>
    <t>4.10.</t>
  </si>
  <si>
    <t>4.11.</t>
  </si>
  <si>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</si>
  <si>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</si>
  <si>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</si>
  <si>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</si>
  <si>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</si>
  <si>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</si>
  <si>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</si>
  <si>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</si>
  <si>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</si>
  <si>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</si>
  <si>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</si>
  <si>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</si>
  <si>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</si>
  <si>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</si>
  <si>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</si>
  <si>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</si>
  <si>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</si>
  <si>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</si>
  <si>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</si>
  <si>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</si>
  <si>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</si>
  <si>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</si>
  <si>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</si>
  <si>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</si>
  <si>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</si>
  <si>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</si>
  <si>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</si>
  <si>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</si>
  <si>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</si>
  <si>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</si>
  <si>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</si>
  <si>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Political parties survey on fiscal discipline</t>
  </si>
  <si>
    <r>
      <rPr>
        <b/>
        <sz val="11"/>
        <color theme="1"/>
        <rFont val="Calibri"/>
        <family val="2"/>
        <charset val="186"/>
        <scheme val="minor"/>
      </rPr>
      <t xml:space="preserve">The purpose of the survey </t>
    </r>
    <r>
      <rPr>
        <sz val="11"/>
        <color theme="1"/>
        <rFont val="Calibri"/>
        <family val="2"/>
        <charset val="204"/>
        <scheme val="minor"/>
      </rPr>
      <t xml:space="preserve">was to document party intentions in elections with significant </t>
    </r>
    <r>
      <rPr>
        <sz val="11"/>
        <color theme="1"/>
        <rFont val="Calibri"/>
        <family val="2"/>
        <charset val="186"/>
        <scheme val="minor"/>
      </rPr>
      <t>fiscal implications.</t>
    </r>
  </si>
  <si>
    <r>
      <rPr>
        <b/>
        <sz val="11"/>
        <color theme="1"/>
        <rFont val="Calibri"/>
        <family val="2"/>
        <charset val="186"/>
        <scheme val="minor"/>
      </rPr>
      <t xml:space="preserve">Which political parties and when to engage? </t>
    </r>
    <r>
      <rPr>
        <sz val="11"/>
        <color theme="1"/>
        <rFont val="Calibri"/>
        <family val="2"/>
        <charset val="204"/>
        <scheme val="minor"/>
      </rPr>
      <t xml:space="preserve">The survey was organised so to prevent a party with an opportunity to enter the Saeima not to be ignored. Therefore, the questionnaire is easily accessible to all, but specific work was done with parties that are expected to gain more weight in the next Saeima. The optimal option has been followed and data collection has started in the second half of April (after publishing Latvia's Stability programme and Council interim report), based on the results of a recent public opinion poll. In the sample, all parties were included above a certain support threshold (for example, 3%). </t>
    </r>
  </si>
  <si>
    <r>
      <rPr>
        <b/>
        <sz val="11"/>
        <color theme="1"/>
        <rFont val="Calibri"/>
        <family val="2"/>
        <charset val="186"/>
        <scheme val="minor"/>
      </rPr>
      <t>Survey format.</t>
    </r>
    <r>
      <rPr>
        <sz val="11"/>
        <color theme="1"/>
        <rFont val="Calibri"/>
        <family val="2"/>
        <charset val="186"/>
        <scheme val="minor"/>
      </rPr>
      <t xml:space="preserve"> With the largest, but also with other parties invited, we have met to explain the survey methodology, fill in the answers as much as possible and allow them to be specified to better match the parties' programmes documents. The aim is to get information about the parties' approach to fiscal policy issues, and not to surprise them with unprepared.</t>
    </r>
  </si>
  <si>
    <r>
      <rPr>
        <b/>
        <sz val="11"/>
        <color theme="1"/>
        <rFont val="Calibri"/>
        <family val="2"/>
        <charset val="186"/>
        <scheme val="minor"/>
      </rPr>
      <t xml:space="preserve">Interviews were organised in a manner to ensure transparency of the project. </t>
    </r>
    <r>
      <rPr>
        <sz val="11"/>
        <color theme="1"/>
        <rFont val="Calibri"/>
        <family val="2"/>
        <charset val="204"/>
        <scheme val="minor"/>
      </rPr>
      <t xml:space="preserve">Parties were addressed via e-mail, providing a brief and specific explanation of the purpose of the conversation. In the form of an interview meeting Council chairman and Council secretary have taken part in order to provide flexibility in the first such event in Latvia. </t>
    </r>
    <r>
      <rPr>
        <b/>
        <sz val="11"/>
        <color theme="1"/>
        <rFont val="Calibri"/>
        <family val="2"/>
        <charset val="186"/>
        <scheme val="minor"/>
      </rPr>
      <t/>
    </r>
  </si>
  <si>
    <t>As regards policy costs, parties were asked to submit their assessments.</t>
  </si>
  <si>
    <r>
      <rPr>
        <b/>
        <sz val="11"/>
        <color theme="1"/>
        <rFont val="Calibri"/>
        <family val="2"/>
        <charset val="186"/>
        <scheme val="minor"/>
      </rPr>
      <t xml:space="preserve">The results of the survey were published separately, reflecting the views of each party in a way that would help users analyse. </t>
    </r>
    <r>
      <rPr>
        <sz val="11"/>
        <color theme="1"/>
        <rFont val="Calibri"/>
        <family val="2"/>
        <charset val="204"/>
        <scheme val="minor"/>
      </rPr>
      <t>The main input of the Council was the formulation of the questions (the content side), but the answers were in full control of the political parties. The Council's assessment, based on the survey, focuses on the ranking of political parties following their fiscal responsibility, taking into account the comparison of superficial cost estimates over the years of the election cycle.</t>
    </r>
    <r>
      <rPr>
        <b/>
        <sz val="11"/>
        <color theme="1"/>
        <rFont val="Calibri"/>
        <family val="2"/>
        <charset val="186"/>
        <scheme val="minor"/>
      </rPr>
      <t/>
    </r>
  </si>
  <si>
    <t xml:space="preserve">Questionnaire in MS Excel format has been finalised during the first interviews and was available for the parties for further work. </t>
  </si>
  <si>
    <t>Comments and questions regarding the survey and the questionnaire are welcome in writing to info@fdp.gov.lv or approaching by phone +371 6708 3650.</t>
  </si>
  <si>
    <t>Filling in the questionnaire</t>
  </si>
  <si>
    <r>
      <rPr>
        <b/>
        <sz val="11"/>
        <color theme="1"/>
        <rFont val="Calibri"/>
        <family val="2"/>
        <charset val="186"/>
        <scheme val="minor"/>
      </rPr>
      <t xml:space="preserve">Party representatives have to fill in an informative sheet about the party, sheets with the new initiatives on expenditure and revenues measures, as well as the sheets with suggested reserves and risks. </t>
    </r>
    <r>
      <rPr>
        <sz val="11"/>
        <color theme="1"/>
        <rFont val="Calibri"/>
        <family val="2"/>
        <charset val="204"/>
        <scheme val="minor"/>
      </rPr>
      <t>The rest of the sheets are filled in automatically, i.e. budget revenue and expenditure, the budget balance and government debt will be already the result of the parties' responses to the above mentioned sheets. The results are summarised in two closing sheets, where (i) the outcome of party's proposals ends as the changes in the budget balance and debt level, (ii) as well as the summary sheet of key indicators provided by all parties.</t>
    </r>
  </si>
  <si>
    <t>What is the title of Your party and the website address? If the party political program is available, please submit a link.</t>
  </si>
  <si>
    <t>Party title</t>
  </si>
  <si>
    <t>Party website address</t>
  </si>
  <si>
    <t>Party programm available here</t>
  </si>
  <si>
    <t>Name and contact details of the person completing the questionnaire</t>
  </si>
  <si>
    <t>Name</t>
  </si>
  <si>
    <t>Surname</t>
  </si>
  <si>
    <t>Phone number</t>
  </si>
  <si>
    <t>E-mail</t>
  </si>
  <si>
    <t>Please list the most important new expenditure measures. If structural reforms are envisaged that lead to a reduction in budget expenditure, please indicate them with a minus sign (million euro).</t>
  </si>
  <si>
    <t>#</t>
  </si>
  <si>
    <t>Government priority</t>
  </si>
  <si>
    <t>Background information:</t>
  </si>
  <si>
    <t>Revenue measures</t>
  </si>
  <si>
    <t xml:space="preserve">Please list the most important new revenue measures. If tax breaks or other cuts in budget revenue are envisaged, please indicate them with a minus sign (million euro). </t>
  </si>
  <si>
    <t>Total, % of GDP</t>
  </si>
  <si>
    <t>Previous assumptions</t>
  </si>
  <si>
    <t>Type of the reserve</t>
  </si>
  <si>
    <t>Source: Eurostat, *Ministry of Finance, **Fiscal discipline council</t>
  </si>
  <si>
    <t>In Your opinion, what is the significance to have reserves in the state budget, i.e. contingency reserves, appropriations for structural reforms, fiscal safety reserve to compensate the fiscal risks (million euro)?</t>
  </si>
  <si>
    <t>Contingency reserve</t>
  </si>
  <si>
    <t>Appropriation reserve</t>
  </si>
  <si>
    <t>Fiscal safety reserve</t>
  </si>
  <si>
    <t>Another? Please indicate the type of reserve.</t>
  </si>
  <si>
    <t>Previous assumptions:</t>
  </si>
  <si>
    <t>mill. euro</t>
  </si>
  <si>
    <t>% of GDP</t>
  </si>
  <si>
    <t>General government expenditure</t>
  </si>
  <si>
    <t>incl. contingency reserve</t>
  </si>
  <si>
    <t>incl. appropriation reserve</t>
  </si>
  <si>
    <t>incl. fiscal safety reserve</t>
  </si>
  <si>
    <t>General government revenue</t>
  </si>
  <si>
    <t>incl. tax revenues and social contributions</t>
  </si>
  <si>
    <t>Net lending (+) / net borrowing (-)</t>
  </si>
  <si>
    <t>In Your opinion how the main parameters of public finances should change (million euro)?</t>
  </si>
  <si>
    <t>Real gross domestic product</t>
  </si>
  <si>
    <t>y-t-y, %</t>
  </si>
  <si>
    <t>List of potential risks</t>
  </si>
  <si>
    <t>State budget balance</t>
  </si>
  <si>
    <t>State debt</t>
  </si>
  <si>
    <t>previous assumptions</t>
  </si>
  <si>
    <r>
      <t>Summary of the replies provided by political parties</t>
    </r>
    <r>
      <rPr>
        <sz val="12"/>
        <color theme="1"/>
        <rFont val="Calibri"/>
        <family val="2"/>
        <charset val="204"/>
        <scheme val="minor"/>
      </rPr>
      <t>, comparison with the baseline scenario</t>
    </r>
  </si>
  <si>
    <t>Political parties
Indicators, year</t>
  </si>
  <si>
    <r>
      <rPr>
        <b/>
        <sz val="12"/>
        <color theme="1"/>
        <rFont val="Calibri"/>
        <family val="2"/>
        <charset val="186"/>
        <scheme val="minor"/>
      </rPr>
      <t>Budget balance</t>
    </r>
    <r>
      <rPr>
        <sz val="12"/>
        <color theme="1"/>
        <rFont val="Calibri"/>
        <family val="2"/>
        <charset val="186"/>
        <scheme val="minor"/>
      </rPr>
      <t>, changes against the baseline, % of GDP (+ balance improvements / - balance worsening)</t>
    </r>
  </si>
  <si>
    <r>
      <rPr>
        <b/>
        <sz val="12"/>
        <color theme="1"/>
        <rFont val="Calibri"/>
        <family val="2"/>
        <charset val="186"/>
        <scheme val="minor"/>
      </rPr>
      <t>State debt level</t>
    </r>
    <r>
      <rPr>
        <sz val="12"/>
        <color theme="1"/>
        <rFont val="Calibri"/>
        <family val="2"/>
        <charset val="186"/>
        <scheme val="minor"/>
      </rPr>
      <t xml:space="preserve"> , changes against the baseline, % of GDP, (– debt reduction / + debt increase).</t>
    </r>
  </si>
  <si>
    <r>
      <rPr>
        <b/>
        <sz val="12"/>
        <color theme="1"/>
        <rFont val="Calibri"/>
        <family val="2"/>
        <charset val="186"/>
        <scheme val="minor"/>
      </rPr>
      <t xml:space="preserve">Tax-to-GDP </t>
    </r>
    <r>
      <rPr>
        <sz val="12"/>
        <color theme="1"/>
        <rFont val="Calibri"/>
        <family val="2"/>
        <charset val="186"/>
        <scheme val="minor"/>
      </rPr>
      <t>, changes against the baseline, % of GDP (- revenue reduction / + revenue increase)</t>
    </r>
  </si>
  <si>
    <r>
      <rPr>
        <b/>
        <sz val="12"/>
        <color theme="1"/>
        <rFont val="Calibri"/>
        <family val="2"/>
        <charset val="186"/>
        <scheme val="minor"/>
      </rPr>
      <t xml:space="preserve">Sectoral priorities, </t>
    </r>
    <r>
      <rPr>
        <sz val="12"/>
        <color theme="1"/>
        <rFont val="Calibri"/>
        <family val="2"/>
        <charset val="186"/>
        <scheme val="minor"/>
      </rPr>
      <t>changes in terms of expenditure in 2019-2022, % of GDP  (+growth /- reduction)</t>
    </r>
  </si>
  <si>
    <r>
      <rPr>
        <b/>
        <sz val="12"/>
        <color theme="1"/>
        <rFont val="Calibri"/>
        <family val="2"/>
        <charset val="186"/>
        <scheme val="minor"/>
      </rPr>
      <t>Reserve planing</t>
    </r>
    <r>
      <rPr>
        <sz val="12"/>
        <color theme="1"/>
        <rFont val="Calibri"/>
        <family val="2"/>
        <charset val="186"/>
        <scheme val="minor"/>
      </rPr>
      <t>, yes/no  (+ increase of the reserves / -reserves reduction)</t>
    </r>
  </si>
  <si>
    <r>
      <rPr>
        <b/>
        <sz val="12"/>
        <color theme="1"/>
        <rFont val="Calibri"/>
        <family val="2"/>
        <charset val="186"/>
        <scheme val="minor"/>
      </rPr>
      <t>Risk assessment</t>
    </r>
    <r>
      <rPr>
        <sz val="12"/>
        <color theme="1"/>
        <rFont val="Calibri"/>
        <family val="2"/>
        <charset val="186"/>
        <scheme val="minor"/>
      </rPr>
      <t>, yes/no</t>
    </r>
  </si>
  <si>
    <t>General government debt</t>
  </si>
  <si>
    <t>Source: Eurostat, *Ministry of Finance</t>
  </si>
  <si>
    <t>Example</t>
  </si>
  <si>
    <t>Political party 1</t>
  </si>
  <si>
    <t>Political party 3</t>
  </si>
  <si>
    <t>Political party 2</t>
  </si>
  <si>
    <t>Potential gross domestic product growth</t>
  </si>
  <si>
    <t>10 years average</t>
  </si>
  <si>
    <t>party's proposals outcome</t>
  </si>
  <si>
    <t>Changes in the budget balance and state debt, % of GDP</t>
  </si>
  <si>
    <t>In Your opinion, what are the main risks to the sustainability of public finances in Latvia and to the stable development of the country's economy? Please list specific risks and their approximate fiscal impact in millions euro?</t>
  </si>
  <si>
    <t>In Your opinion, how the level of the public debt should change during the next parliamentary term - how much should it increase or decrease?</t>
  </si>
  <si>
    <t>In Your opinion, can the increase in budget expenditure overcome the economy potential growth rate during the next Saeima parliamentary term - how much acceleration or decrease is permissible? In Your opinion, how should the annual government deficit level change during the next parliamentary term - how much can it increase or decrease, given the prospect of rapid economic growth in the coming years?</t>
  </si>
  <si>
    <t>Function</t>
  </si>
  <si>
    <t>Remuneration increase in the health care system</t>
  </si>
  <si>
    <t>Introduction of a single-stop agency</t>
  </si>
  <si>
    <t>Abolish reduced VAT rate on medicines</t>
  </si>
  <si>
    <t>Abolish reduced VAT rate for hotels and restaurants</t>
  </si>
  <si>
    <t>Increase the non-taxable minimum of PIT</t>
  </si>
  <si>
    <t>√</t>
  </si>
  <si>
    <t>The low level of investment in the economy, especially in manufacturing, may hamper further growth</t>
  </si>
  <si>
    <t>Geopolitical uncertainty</t>
  </si>
  <si>
    <t>Problems in the Latvian financial sector</t>
  </si>
  <si>
    <t>Decrease of working age population, sustained wage growth that does not meet productivity growth reduces Latvia's competitiveness</t>
  </si>
  <si>
    <t>Total, incl. fiscal safety reserve</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</si>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</sst>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0.0"/>
    <numFmt numFmtId="166" formatCode="0.0"/>
    <numFmt numFmtId="167" formatCode="0.0%"/>
    <numFmt numFmtId="168" formatCode="#,##0.000"/>
    <numFmt numFmtId="169" formatCode="0.000"/>
  </numFmts>
  <fonts count="53"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204"/>
    </font>
    <font>
      <sz val="10"/>
      <name val="Arial"/>
      <family val="2"/>
      <charset val="204"/>
    </font>
    <font>
      <i/>
      <sz val="11"/>
      <name val="Arial"/>
      <family val="2"/>
      <charset val="204"/>
    </font>
    <font>
      <sz val="11"/>
      <color theme="1"/>
      <name val="Calibri"/>
      <family val="2"/>
      <charset val="204"/>
      <scheme val="minor"/>
    </font>
    <font>
      <sz val="12"/>
      <color theme="1"/>
      <name val="Calibri"/>
      <family val="2"/>
      <charset val="204"/>
      <scheme val="minor"/>
    </font>
    <font>
      <sz val="11"/>
      <name val="Arial"/>
      <charset val="238"/>
    </font>
    <font>
      <sz val="12"/>
      <color theme="1"/>
      <name val="Calibri"/>
      <family val="2"/>
      <charset val="204"/>
    </font>
  </fonts>
  <fills count="11">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xf numFmtId="0" fontId="51" fillId="0" borderId="0"/>
  </cellStyleXfs>
  <cellXfs count="293">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165" fontId="5" fillId="0" borderId="2" xfId="0" applyNumberFormat="1" applyFont="1" applyBorder="1" applyAlignment="1">
      <alignment horizontal="right" vertical="center"/>
    </xf>
    <xf numFmtId="165" fontId="5" fillId="0" borderId="2" xfId="0" applyNumberFormat="1" applyFont="1" applyBorder="1" applyAlignment="1">
      <alignment horizontal="right" vertical="center"/>
    </xf>
    <xf numFmtId="0" fontId="5" fillId="0" borderId="2" xfId="0" applyFont="1" applyBorder="1" applyAlignment="1">
      <alignment horizontal="left" vertical="center"/>
    </xf>
    <xf numFmtId="165" fontId="5" fillId="4" borderId="2" xfId="0" applyNumberFormat="1" applyFont="1" applyFill="1" applyBorder="1" applyAlignment="1">
      <alignment horizontal="right" vertical="center"/>
    </xf>
    <xf numFmtId="0" fontId="5" fillId="0" borderId="2" xfId="0" applyFont="1" applyBorder="1" applyAlignment="1">
      <alignment horizontal="left" vertical="center" wrapText="1"/>
    </xf>
    <xf numFmtId="165" fontId="52" fillId="0" borderId="2" xfId="0" applyNumberFormat="1" applyFont="1" applyBorder="1" applyAlignment="1">
      <alignment horizontal="right" vertical="center"/>
    </xf>
    <xf numFmtId="0" fontId="5" fillId="4" borderId="2" xfId="0" applyFont="1" applyFill="1" applyBorder="1" applyAlignment="1">
      <alignment horizontal="right"/>
    </xf>
  </cellXfs>
  <cellStyles count="12">
    <cellStyle name="Good" xfId="5" builtinId="26"/>
    <cellStyle name="Normal" xfId="0" builtinId="0"/>
    <cellStyle name="Normal 2" xfId="4" xr:uid="{00000000-0005-0000-0000-000002000000}"/>
    <cellStyle name="Normal 3" xfId="6" xr:uid="{00000000-0005-0000-0000-000003000000}"/>
    <cellStyle name="Normal 4" xfId="1" xr:uid="{00000000-0005-0000-0000-000004000000}"/>
    <cellStyle name="Normal 5" xfId="2" xr:uid="{00000000-0005-0000-0000-000005000000}"/>
    <cellStyle name="Normal 6" xfId="8" xr:uid="{00000000-0005-0000-0000-000006000000}"/>
    <cellStyle name="Normal 7" xfId="10" xr:uid="{00000000-0005-0000-0000-000007000000}"/>
    <cellStyle name="Normal 7 2" xfId="11" xr:uid="{00000000-0005-0000-0000-000007000000}"/>
    <cellStyle name="Normal 9" xfId="9" xr:uid="{00000000-0005-0000-0000-000008000000}"/>
    <cellStyle name="Percent 2" xfId="7" xr:uid="{00000000-0005-0000-0000-000009000000}"/>
    <cellStyle name="SAPBEXHLevel2" xfId="3" xr:uid="{00000000-0005-0000-0000-00000A000000}"/>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8B0D-4457-A537-3E7B5265E9E8}"/>
            </c:ext>
          </c:extLst>
        </c:ser>
        <c:dLbls>
          <c:showLegendKey val="0"/>
          <c:showVal val="0"/>
          <c:showCatName val="0"/>
          <c:showSerName val="0"/>
          <c:showPercent val="0"/>
          <c:showBubbleSize val="0"/>
        </c:dLbls>
        <c:gapWidth val="182"/>
        <c:axId val="-2030684240"/>
        <c:axId val="-2030689136"/>
      </c:barChart>
      <c:catAx>
        <c:axId val="-2030684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136"/>
        <c:crosses val="autoZero"/>
        <c:auto val="1"/>
        <c:lblAlgn val="ctr"/>
        <c:lblOffset val="100"/>
        <c:noMultiLvlLbl val="0"/>
      </c:catAx>
      <c:valAx>
        <c:axId val="-203068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2030682064"/>
        <c:axId val="-2030700560"/>
      </c:barChart>
      <c:catAx>
        <c:axId val="-203068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0560"/>
        <c:crosses val="autoZero"/>
        <c:auto val="1"/>
        <c:lblAlgn val="ctr"/>
        <c:lblOffset val="100"/>
        <c:noMultiLvlLbl val="0"/>
      </c:catAx>
      <c:valAx>
        <c:axId val="-2030700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2030685328"/>
        <c:axId val="-2030686960"/>
      </c:barChart>
      <c:catAx>
        <c:axId val="-20306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960"/>
        <c:crosses val="autoZero"/>
        <c:auto val="1"/>
        <c:lblAlgn val="ctr"/>
        <c:lblOffset val="100"/>
        <c:noMultiLvlLbl val="0"/>
      </c:catAx>
      <c:valAx>
        <c:axId val="-203068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37.40486125809889</c:v>
                </c:pt>
                <c:pt idx="16" formatCode="0">
                  <c:v>38.153071262446758</c:v>
                </c:pt>
                <c:pt idx="17" formatCode="0">
                  <c:v>35.944477837162694</c:v>
                </c:pt>
                <c:pt idx="18" formatCode="0">
                  <c:v>36.004837642693161</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2030678256"/>
        <c:axId val="-2030674992"/>
      </c:barChart>
      <c:catAx>
        <c:axId val="-203067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992"/>
        <c:crosses val="autoZero"/>
        <c:auto val="1"/>
        <c:lblAlgn val="ctr"/>
        <c:lblOffset val="100"/>
        <c:noMultiLvlLbl val="0"/>
      </c:catAx>
      <c:valAx>
        <c:axId val="-2030674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8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2030706544"/>
        <c:axId val="-2030704912"/>
      </c:barChart>
      <c:catAx>
        <c:axId val="-2030706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4912"/>
        <c:crosses val="autoZero"/>
        <c:auto val="1"/>
        <c:lblAlgn val="ctr"/>
        <c:lblOffset val="100"/>
        <c:noMultiLvlLbl val="0"/>
      </c:catAx>
      <c:valAx>
        <c:axId val="-2030704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6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91312"/>
        <c:axId val="-203067934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-1.0048612580988907</c:v>
                </c:pt>
                <c:pt idx="13" formatCode="General">
                  <c:v>-0.55307126244675164</c:v>
                </c:pt>
                <c:pt idx="14" formatCode="General">
                  <c:v>-0.74447783716269966</c:v>
                </c:pt>
                <c:pt idx="15" formatCode="General">
                  <c:v>-0.80483764269316782</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704368"/>
        <c:axId val="-2030678800"/>
      </c:lineChart>
      <c:catAx>
        <c:axId val="-203069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79344"/>
        <c:crosses val="autoZero"/>
        <c:auto val="1"/>
        <c:lblAlgn val="ctr"/>
        <c:lblOffset val="100"/>
        <c:noMultiLvlLbl val="0"/>
      </c:catAx>
      <c:valAx>
        <c:axId val="-20306793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1312"/>
        <c:crosses val="autoZero"/>
        <c:crossBetween val="between"/>
      </c:valAx>
      <c:valAx>
        <c:axId val="-20306788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4368"/>
        <c:crosses val="max"/>
        <c:crossBetween val="between"/>
        <c:majorUnit val="2.5"/>
      </c:valAx>
      <c:catAx>
        <c:axId val="-2030704368"/>
        <c:scaling>
          <c:orientation val="minMax"/>
        </c:scaling>
        <c:delete val="1"/>
        <c:axPos val="b"/>
        <c:numFmt formatCode="General" sourceLinked="1"/>
        <c:majorTickMark val="out"/>
        <c:minorTickMark val="none"/>
        <c:tickLblPos val="nextTo"/>
        <c:crossAx val="-20306788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2030703824"/>
        <c:axId val="-2030702736"/>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2030703824"/>
        <c:axId val="-2030702736"/>
      </c:lineChart>
      <c:catAx>
        <c:axId val="-203070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2736"/>
        <c:crosses val="autoZero"/>
        <c:auto val="1"/>
        <c:lblAlgn val="ctr"/>
        <c:lblOffset val="100"/>
        <c:noMultiLvlLbl val="0"/>
      </c:catAx>
      <c:valAx>
        <c:axId val="-203070273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3824"/>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2030690224"/>
        <c:axId val="-203070001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2030690224"/>
        <c:axId val="-2030700016"/>
      </c:lineChart>
      <c:catAx>
        <c:axId val="-2030690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0016"/>
        <c:crosses val="autoZero"/>
        <c:auto val="1"/>
        <c:lblAlgn val="ctr"/>
        <c:lblOffset val="100"/>
        <c:noMultiLvlLbl val="0"/>
      </c:catAx>
      <c:valAx>
        <c:axId val="-203070001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690224"/>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2030698384"/>
        <c:axId val="-2030699472"/>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2030698384"/>
        <c:axId val="-2030699472"/>
      </c:lineChart>
      <c:catAx>
        <c:axId val="-203069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9472"/>
        <c:crosses val="autoZero"/>
        <c:auto val="1"/>
        <c:lblAlgn val="ctr"/>
        <c:lblOffset val="100"/>
        <c:noMultiLvlLbl val="0"/>
      </c:catAx>
      <c:valAx>
        <c:axId val="-20306994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8384"/>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5.0098290524686666</c:v>
                </c:pt>
                <c:pt idx="8">
                  <c:v>4.9189232627140571</c:v>
                </c:pt>
                <c:pt idx="9">
                  <c:v>2.6746847363281283</c:v>
                </c:pt>
                <c:pt idx="10">
                  <c:v>5.3420680018259104</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2030682608"/>
        <c:axId val="-2030697296"/>
      </c:lineChart>
      <c:catAx>
        <c:axId val="-203068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296"/>
        <c:crosses val="autoZero"/>
        <c:auto val="1"/>
        <c:lblAlgn val="ctr"/>
        <c:lblOffset val="100"/>
        <c:noMultiLvlLbl val="0"/>
      </c:catAx>
      <c:valAx>
        <c:axId val="-2030697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60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2030696752"/>
        <c:axId val="-2030676624"/>
      </c:barChart>
      <c:catAx>
        <c:axId val="-203069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624"/>
        <c:crosses val="autoZero"/>
        <c:auto val="1"/>
        <c:lblAlgn val="ctr"/>
        <c:lblOffset val="100"/>
        <c:noMultiLvlLbl val="0"/>
      </c:catAx>
      <c:valAx>
        <c:axId val="-20306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planning,</a:t>
            </a:r>
          </a:p>
          <a:p>
            <a:pPr algn="l">
              <a:defRPr sz="1400" b="0" i="0" u="none" strike="noStrike" kern="1200" spc="0" baseline="0">
                <a:solidFill>
                  <a:schemeClr val="tx1">
                    <a:lumMod val="65000"/>
                    <a:lumOff val="35000"/>
                  </a:schemeClr>
                </a:solidFill>
                <a:latin typeface="+mn-lt"/>
                <a:ea typeface="+mn-ea"/>
                <a:cs typeface="+mn-cs"/>
              </a:defRPr>
            </a:pPr>
            <a:r>
              <a:rPr lang="lv-LV" sz="1100" b="0" i="0" u="none" strike="noStrike" baseline="0">
                <a:effectLst/>
              </a:rPr>
              <a:t>million euro</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7951-4843-9E10-AFE3242F2C6E}"/>
            </c:ext>
          </c:extLst>
        </c:ser>
        <c:dLbls>
          <c:showLegendKey val="0"/>
          <c:showVal val="0"/>
          <c:showCatName val="0"/>
          <c:showSerName val="0"/>
          <c:showPercent val="0"/>
          <c:showBubbleSize val="0"/>
        </c:dLbls>
        <c:gapWidth val="182"/>
        <c:axId val="-283998128"/>
        <c:axId val="-284001936"/>
      </c:barChart>
      <c:catAx>
        <c:axId val="-283998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4001936"/>
        <c:crosses val="autoZero"/>
        <c:auto val="1"/>
        <c:lblAlgn val="ctr"/>
        <c:lblOffset val="100"/>
        <c:noMultiLvlLbl val="0"/>
      </c:catAx>
      <c:valAx>
        <c:axId val="-2840019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399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30689680"/>
        <c:axId val="-2030695120"/>
      </c:barChart>
      <c:catAx>
        <c:axId val="-2030689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120"/>
        <c:crosses val="autoZero"/>
        <c:auto val="1"/>
        <c:lblAlgn val="ctr"/>
        <c:lblOffset val="100"/>
        <c:noMultiLvlLbl val="0"/>
      </c:catAx>
      <c:valAx>
        <c:axId val="-2030695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2030684240"/>
        <c:axId val="-2030689136"/>
      </c:barChart>
      <c:catAx>
        <c:axId val="-2030684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136"/>
        <c:crosses val="autoZero"/>
        <c:auto val="1"/>
        <c:lblAlgn val="ctr"/>
        <c:lblOffset val="100"/>
        <c:noMultiLvlLbl val="0"/>
      </c:catAx>
      <c:valAx>
        <c:axId val="-203068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2030683696"/>
        <c:axId val="-2030681520"/>
      </c:barChart>
      <c:catAx>
        <c:axId val="-2030683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2030681520"/>
        <c:crosses val="autoZero"/>
        <c:auto val="1"/>
        <c:lblAlgn val="ctr"/>
        <c:lblOffset val="100"/>
        <c:noMultiLvlLbl val="1"/>
      </c:catAx>
      <c:valAx>
        <c:axId val="-2030681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36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030680432"/>
        <c:axId val="-2030676080"/>
      </c:barChart>
      <c:catAx>
        <c:axId val="-2030680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080"/>
        <c:crosses val="autoZero"/>
        <c:auto val="1"/>
        <c:lblAlgn val="ctr"/>
        <c:lblOffset val="100"/>
        <c:noMultiLvlLbl val="0"/>
      </c:catAx>
      <c:valAx>
        <c:axId val="-20306760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4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283998128"/>
        <c:axId val="-284001936"/>
      </c:barChart>
      <c:catAx>
        <c:axId val="-283998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4001936"/>
        <c:crosses val="autoZero"/>
        <c:auto val="1"/>
        <c:lblAlgn val="ctr"/>
        <c:lblOffset val="100"/>
        <c:noMultiLvlLbl val="0"/>
      </c:catAx>
      <c:valAx>
        <c:axId val="-2840019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399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Contingency reserve in 2017, </a:t>
            </a:r>
            <a:br>
              <a:rPr lang="lv-LV" sz="1100"/>
            </a:br>
            <a:r>
              <a:rPr lang="lv-LV" sz="1100"/>
              <a:t>million euro</a:t>
            </a:r>
          </a:p>
        </c:rich>
      </c:tx>
      <c:layout>
        <c:manualLayout>
          <c:xMode val="edge"/>
          <c:yMode val="edge"/>
          <c:x val="8.9983084794105078E-2"/>
          <c:y val="2.5550763779814314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2030696208"/>
        <c:axId val="-2030695664"/>
      </c:barChart>
      <c:catAx>
        <c:axId val="-203069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664"/>
        <c:crosses val="autoZero"/>
        <c:auto val="1"/>
        <c:lblAlgn val="ctr"/>
        <c:lblOffset val="100"/>
        <c:noMultiLvlLbl val="0"/>
      </c:catAx>
      <c:valAx>
        <c:axId val="-2030695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Contingency reserve</a:t>
            </a:r>
            <a:r>
              <a:rPr lang="lv-LV" sz="1100" baseline="0"/>
              <a:t>, million euro</a:t>
            </a:r>
            <a:endParaRPr lang="lv-LV" sz="1100"/>
          </a:p>
        </c:rich>
      </c:tx>
      <c:layout>
        <c:manualLayout>
          <c:xMode val="edge"/>
          <c:yMode val="edge"/>
          <c:x val="0.17523615033002407"/>
          <c:y val="3.75600219266773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v>plans</c:v>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v>outcome</c:v>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2030677168"/>
        <c:axId val="-2030675536"/>
      </c:barChart>
      <c:catAx>
        <c:axId val="-203067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5536"/>
        <c:crosses val="autoZero"/>
        <c:auto val="1"/>
        <c:lblAlgn val="ctr"/>
        <c:lblOffset val="100"/>
        <c:noMultiLvlLbl val="0"/>
      </c:catAx>
      <c:valAx>
        <c:axId val="-203067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Government expenditure increases faster than economy</a:t>
            </a:r>
            <a:r>
              <a:rPr lang="lv-LV" sz="1050" baseline="0"/>
              <a:t> potencial</a:t>
            </a:r>
            <a:endParaRPr lang="lv-LV" sz="1050"/>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v>Government expenditure growth, %</c:v>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5.0098290524686666</c:v>
                </c:pt>
                <c:pt idx="8">
                  <c:v>4.9189232627140571</c:v>
                </c:pt>
                <c:pt idx="9">
                  <c:v>2.6746847363281283</c:v>
                </c:pt>
                <c:pt idx="10">
                  <c:v>5.3420680018259104</c:v>
                </c:pt>
              </c:numCache>
            </c:numRef>
          </c:val>
          <c:smooth val="0"/>
          <c:extLst>
            <c:ext xmlns:c16="http://schemas.microsoft.com/office/drawing/2014/chart" uri="{C3380CC4-5D6E-409C-BE32-E72D297353CC}">
              <c16:uniqueId val="{0000000A-7F94-41FA-8D69-145292ED679D}"/>
            </c:ext>
          </c:extLst>
        </c:ser>
        <c:ser>
          <c:idx val="1"/>
          <c:order val="1"/>
          <c:tx>
            <c:v>Potential GDP grwoth, 10 years average, %</c:v>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2030674448"/>
        <c:axId val="-2030686416"/>
      </c:lineChart>
      <c:catAx>
        <c:axId val="-20306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416"/>
        <c:crosses val="autoZero"/>
        <c:auto val="1"/>
        <c:lblAlgn val="ctr"/>
        <c:lblOffset val="100"/>
        <c:noMultiLvlLbl val="0"/>
      </c:catAx>
      <c:valAx>
        <c:axId val="-203068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448"/>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Latvia</a:t>
            </a:r>
            <a:r>
              <a:rPr lang="lv-LV" sz="1100" baseline="0"/>
              <a:t> has cyclical fiscal policy</a:t>
            </a:r>
            <a:endParaRPr lang="lv-LV" sz="1100"/>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v>Real GDP growth, %</c:v>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83152"/>
        <c:axId val="-2030701104"/>
      </c:lineChart>
      <c:lineChart>
        <c:grouping val="standard"/>
        <c:varyColors val="0"/>
        <c:ser>
          <c:idx val="0"/>
          <c:order val="0"/>
          <c:tx>
            <c:v>Budget deficit, % of GDP (RHS)</c:v>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-1.0048612580988907</c:v>
                </c:pt>
                <c:pt idx="13" formatCode="General">
                  <c:v>-0.55307126244675164</c:v>
                </c:pt>
                <c:pt idx="14" formatCode="General">
                  <c:v>-0.74447783716269966</c:v>
                </c:pt>
                <c:pt idx="15" formatCode="General">
                  <c:v>-0.80483764269316782</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698928"/>
        <c:axId val="-2030692400"/>
      </c:lineChart>
      <c:catAx>
        <c:axId val="-203068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1104"/>
        <c:crosses val="autoZero"/>
        <c:auto val="1"/>
        <c:lblAlgn val="ctr"/>
        <c:lblOffset val="100"/>
        <c:noMultiLvlLbl val="0"/>
      </c:catAx>
      <c:valAx>
        <c:axId val="-20307011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83152"/>
        <c:crosses val="autoZero"/>
        <c:crossBetween val="between"/>
      </c:valAx>
      <c:valAx>
        <c:axId val="-20306924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8928"/>
        <c:crosses val="max"/>
        <c:crossBetween val="between"/>
        <c:majorUnit val="2.5"/>
      </c:valAx>
      <c:catAx>
        <c:axId val="-2030698928"/>
        <c:scaling>
          <c:orientation val="minMax"/>
        </c:scaling>
        <c:delete val="1"/>
        <c:axPos val="b"/>
        <c:numFmt formatCode="General" sourceLinked="1"/>
        <c:majorTickMark val="out"/>
        <c:minorTickMark val="none"/>
        <c:tickLblPos val="nextTo"/>
        <c:crossAx val="-20306924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General government debt, % of GDP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37.40486125809889</c:v>
                </c:pt>
                <c:pt idx="16" formatCode="0">
                  <c:v>38.153071262446758</c:v>
                </c:pt>
                <c:pt idx="17" formatCode="0">
                  <c:v>35.944477837162694</c:v>
                </c:pt>
                <c:pt idx="18" formatCode="0">
                  <c:v>36.004837642693161</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2030691856"/>
        <c:axId val="-2030702192"/>
      </c:barChart>
      <c:catAx>
        <c:axId val="-203069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2192"/>
        <c:crosses val="autoZero"/>
        <c:auto val="1"/>
        <c:lblAlgn val="ctr"/>
        <c:lblOffset val="100"/>
        <c:noMultiLvlLbl val="0"/>
      </c:catAx>
      <c:valAx>
        <c:axId val="-203070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State budget balance, % of GDP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previous assumptions</c:v>
          </c:tx>
          <c:spPr>
            <a:pattFill prst="wdUpDiag">
              <a:fgClr>
                <a:srgbClr val="002060"/>
              </a:fgClr>
              <a:bgClr>
                <a:schemeClr val="bg1"/>
              </a:bgClr>
            </a:pattFill>
            <a:ln>
              <a:noFill/>
            </a:ln>
            <a:effectLst/>
          </c:spPr>
          <c:invertIfNegative val="0"/>
          <c:cat>
            <c:numRef>
              <c:f>Outcome!$D$2:$G$2</c:f>
              <c:numCache>
                <c:formatCode>General</c:formatCode>
                <c:ptCount val="4"/>
                <c:pt idx="0">
                  <c:v>2019</c:v>
                </c:pt>
                <c:pt idx="1">
                  <c:v>2020</c:v>
                </c:pt>
                <c:pt idx="2">
                  <c:v>2021</c:v>
                </c:pt>
                <c:pt idx="3">
                  <c:v>2022</c:v>
                </c:pt>
              </c:numCache>
            </c:numRef>
          </c:cat>
          <c:val>
            <c:numRef>
              <c:f>Outcome!$D$3:$G$3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party's proposals outcome</c:v>
          </c:tx>
          <c:spPr>
            <a:solidFill>
              <a:srgbClr val="002060"/>
            </a:solidFill>
            <a:ln>
              <a:noFill/>
            </a:ln>
            <a:effectLst/>
          </c:spPr>
          <c:invertIfNegative val="0"/>
          <c:cat>
            <c:numRef>
              <c:f>Outcome!$D$2:$G$2</c:f>
              <c:numCache>
                <c:formatCode>General</c:formatCode>
                <c:ptCount val="4"/>
                <c:pt idx="0">
                  <c:v>2019</c:v>
                </c:pt>
                <c:pt idx="1">
                  <c:v>2020</c:v>
                </c:pt>
                <c:pt idx="2">
                  <c:v>2021</c:v>
                </c:pt>
                <c:pt idx="3">
                  <c:v>2022</c:v>
                </c:pt>
              </c:numCache>
            </c:numRef>
          </c:cat>
          <c:val>
            <c:numRef>
              <c:f>Outcome!$D$4:$G$4</c:f>
              <c:numCache>
                <c:formatCode>#\ ##0.0</c:formatCode>
                <c:ptCount val="4"/>
                <c:pt idx="0">
                  <c:v>-1.0048612580988907</c:v>
                </c:pt>
                <c:pt idx="1">
                  <c:v>-0.55307126244675164</c:v>
                </c:pt>
                <c:pt idx="2">
                  <c:v>-0.74447783716269966</c:v>
                </c:pt>
                <c:pt idx="3">
                  <c:v>-0.80483764269316782</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2030693488"/>
        <c:axId val="-2030697840"/>
      </c:barChart>
      <c:catAx>
        <c:axId val="-203069348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840"/>
        <c:crosses val="autoZero"/>
        <c:auto val="1"/>
        <c:lblAlgn val="ctr"/>
        <c:lblOffset val="100"/>
        <c:noMultiLvlLbl val="0"/>
      </c:catAx>
      <c:valAx>
        <c:axId val="-203069784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3488"/>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State debt, % of GDP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previous assumptions</c:v>
          </c:tx>
          <c:spPr>
            <a:ln w="28575" cap="rnd">
              <a:solidFill>
                <a:srgbClr val="002060"/>
              </a:solidFill>
              <a:prstDash val="dash"/>
              <a:round/>
            </a:ln>
            <a:effectLst/>
          </c:spPr>
          <c:marker>
            <c:symbol val="none"/>
          </c:marker>
          <c:cat>
            <c:numRef>
              <c:f>Outcome!$D$2:$G$2</c:f>
              <c:numCache>
                <c:formatCode>General</c:formatCode>
                <c:ptCount val="4"/>
                <c:pt idx="0">
                  <c:v>2019</c:v>
                </c:pt>
                <c:pt idx="1">
                  <c:v>2020</c:v>
                </c:pt>
                <c:pt idx="2">
                  <c:v>2021</c:v>
                </c:pt>
                <c:pt idx="3">
                  <c:v>2022</c:v>
                </c:pt>
              </c:numCache>
            </c:numRef>
          </c:cat>
          <c:val>
            <c:numRef>
              <c:f>Outcome!$D$5:$G$5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party's proposals outcome</c:v>
          </c:tx>
          <c:spPr>
            <a:ln w="28575" cap="rnd">
              <a:solidFill>
                <a:srgbClr val="002060"/>
              </a:solidFill>
              <a:round/>
            </a:ln>
            <a:effectLst/>
          </c:spPr>
          <c:marker>
            <c:symbol val="none"/>
          </c:marker>
          <c:cat>
            <c:numRef>
              <c:f>Outcome!$D$2:$G$2</c:f>
              <c:numCache>
                <c:formatCode>General</c:formatCode>
                <c:ptCount val="4"/>
                <c:pt idx="0">
                  <c:v>2019</c:v>
                </c:pt>
                <c:pt idx="1">
                  <c:v>2020</c:v>
                </c:pt>
                <c:pt idx="2">
                  <c:v>2021</c:v>
                </c:pt>
                <c:pt idx="3">
                  <c:v>2022</c:v>
                </c:pt>
              </c:numCache>
            </c:numRef>
          </c:cat>
          <c:val>
            <c:numRef>
              <c:f>Outcome!$D$6:$G$6</c:f>
              <c:numCache>
                <c:formatCode>#\ ##0.0</c:formatCode>
                <c:ptCount val="4"/>
                <c:pt idx="0">
                  <c:v>37.40486125809889</c:v>
                </c:pt>
                <c:pt idx="1">
                  <c:v>38.153071262446758</c:v>
                </c:pt>
                <c:pt idx="2">
                  <c:v>35.944477837162694</c:v>
                </c:pt>
                <c:pt idx="3">
                  <c:v>36.004837642693161</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2030680976"/>
        <c:axId val="-2030685872"/>
      </c:lineChart>
      <c:catAx>
        <c:axId val="-203068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872"/>
        <c:crosses val="autoZero"/>
        <c:auto val="1"/>
        <c:lblAlgn val="ctr"/>
        <c:lblOffset val="100"/>
        <c:noMultiLvlLbl val="0"/>
      </c:catAx>
      <c:valAx>
        <c:axId val="-20306858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976"/>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100853</xdr:colOff>
      <xdr:row>1</xdr:row>
      <xdr:rowOff>100853</xdr:rowOff>
    </xdr:from>
    <xdr:to>
      <xdr:col>14</xdr:col>
      <xdr:colOff>518272</xdr:colOff>
      <xdr:row>18</xdr:row>
      <xdr:rowOff>78441</xdr:rowOff>
    </xdr:to>
    <xdr:graphicFrame macro="">
      <xdr:nvGraphicFramePr>
        <xdr:cNvPr id="5" name="Chart 4">
          <a:extLst>
            <a:ext uri="{FF2B5EF4-FFF2-40B4-BE49-F238E27FC236}">
              <a16:creationId xmlns:a16="http://schemas.microsoft.com/office/drawing/2014/main" id="{9654021C-388B-40A6-A79C-62BAAFA63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33619</xdr:colOff>
      <xdr:row>1</xdr:row>
      <xdr:rowOff>100853</xdr:rowOff>
    </xdr:from>
    <xdr:to>
      <xdr:col>21</xdr:col>
      <xdr:colOff>493060</xdr:colOff>
      <xdr:row>18</xdr:row>
      <xdr:rowOff>56029</xdr:rowOff>
    </xdr:to>
    <xdr:graphicFrame macro="">
      <xdr:nvGraphicFramePr>
        <xdr:cNvPr id="6" name="Chart 5">
          <a:extLst>
            <a:ext uri="{FF2B5EF4-FFF2-40B4-BE49-F238E27FC236}">
              <a16:creationId xmlns:a16="http://schemas.microsoft.com/office/drawing/2014/main" id="{54C1A02B-76EC-41A3-923E-D504F47C0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431</v>
      </c>
    </row>
    <row r="2" spans="1:1" s="158" customFormat="1" ht="5.0999999999999996" customHeight="1" x14ac:dyDescent="0.25">
      <c r="A2" s="157"/>
    </row>
    <row r="3" spans="1:1" s="158" customFormat="1" ht="15.75" customHeight="1" x14ac:dyDescent="0.25">
      <c r="A3" s="157" t="s">
        <v>432</v>
      </c>
    </row>
    <row r="4" spans="1:1" s="158" customFormat="1" ht="5.0999999999999996" customHeight="1" x14ac:dyDescent="0.25">
      <c r="A4" s="157"/>
    </row>
    <row r="5" spans="1:1" s="158" customFormat="1" ht="75" customHeight="1" x14ac:dyDescent="0.25">
      <c r="A5" s="157" t="s">
        <v>433</v>
      </c>
    </row>
    <row r="6" spans="1:1" s="158" customFormat="1" ht="5.0999999999999996" customHeight="1" x14ac:dyDescent="0.25">
      <c r="A6" s="157"/>
    </row>
    <row r="7" spans="1:1" s="158" customFormat="1" ht="45" x14ac:dyDescent="0.25">
      <c r="A7" s="157" t="s">
        <v>434</v>
      </c>
    </row>
    <row r="8" spans="1:1" s="158" customFormat="1" ht="5.0999999999999996" customHeight="1" x14ac:dyDescent="0.25">
      <c r="A8" s="157"/>
    </row>
    <row r="9" spans="1:1" s="158" customFormat="1" ht="45" x14ac:dyDescent="0.25">
      <c r="A9" s="157" t="s">
        <v>435</v>
      </c>
    </row>
    <row r="10" spans="1:1" s="158" customFormat="1" ht="5.0999999999999996" customHeight="1" x14ac:dyDescent="0.25">
      <c r="A10" s="157"/>
    </row>
    <row r="11" spans="1:1" s="158" customFormat="1" x14ac:dyDescent="0.25">
      <c r="A11" s="157" t="s">
        <v>436</v>
      </c>
    </row>
    <row r="12" spans="1:1" s="158" customFormat="1" ht="5.0999999999999996" customHeight="1" x14ac:dyDescent="0.25">
      <c r="A12" s="157"/>
    </row>
    <row r="13" spans="1:1" s="158" customFormat="1" ht="59.25" customHeight="1" x14ac:dyDescent="0.25">
      <c r="A13" s="157" t="s">
        <v>437</v>
      </c>
    </row>
    <row r="14" spans="1:1" s="158" customFormat="1" ht="5.0999999999999996" customHeight="1" x14ac:dyDescent="0.25">
      <c r="A14" s="157"/>
    </row>
    <row r="15" spans="1:1" s="158" customFormat="1" ht="15.75" customHeight="1" x14ac:dyDescent="0.25">
      <c r="A15" s="157" t="s">
        <v>438</v>
      </c>
    </row>
    <row r="16" spans="1:1" s="158" customFormat="1" ht="16.5" customHeight="1" x14ac:dyDescent="0.25">
      <c r="A16" s="159" t="s">
        <v>439</v>
      </c>
    </row>
    <row r="17" spans="1:1" s="158" customFormat="1" ht="5.0999999999999996" customHeight="1" x14ac:dyDescent="0.25">
      <c r="A17" s="157"/>
    </row>
    <row r="18" spans="1:1" s="158" customFormat="1" ht="15.75" customHeight="1" x14ac:dyDescent="0.25">
      <c r="A18" s="160" t="s">
        <v>440</v>
      </c>
    </row>
    <row r="19" spans="1:1" s="158" customFormat="1" ht="5.0999999999999996" customHeight="1" x14ac:dyDescent="0.25">
      <c r="A19" s="157"/>
    </row>
    <row r="20" spans="1:1" s="158" customFormat="1" ht="75" x14ac:dyDescent="0.25">
      <c r="A20" s="157" t="s">
        <v>441</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&amp;LPolitical parties survey on fiscal discipline</oddHeader>
    <oddFooter>&amp;LFiscal discipline council&amp;CPage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500</v>
      </c>
      <c r="B1" s="209"/>
      <c r="C1" s="210"/>
      <c r="D1" s="210"/>
      <c r="E1" s="210"/>
      <c r="F1" s="210"/>
      <c r="G1" s="210"/>
      <c r="H1" s="19"/>
    </row>
    <row r="2" spans="1:8" ht="15.75" x14ac:dyDescent="0.25">
      <c r="A2" s="17" t="s">
        <v>452</v>
      </c>
      <c r="B2" s="23" t="s">
        <v>297</v>
      </c>
      <c r="C2" s="25"/>
      <c r="D2" s="17">
        <v>2019</v>
      </c>
      <c r="E2" s="17">
        <v>2020</v>
      </c>
      <c r="F2" s="17">
        <v>2021</v>
      </c>
      <c r="G2" s="17">
        <v>2022</v>
      </c>
      <c r="H2" s="19"/>
    </row>
    <row r="3" spans="1:8" ht="15.75" x14ac:dyDescent="0.25">
      <c r="A3" s="20">
        <v>1</v>
      </c>
      <c r="B3" s="211" t="s">
        <v>480</v>
      </c>
      <c r="C3" s="211" t="s">
        <v>482</v>
      </c>
      <c r="D3" s="212">
        <f>'Budget revenue and expenditure'!I16</f>
        <v>-0.999999999999996</v>
      </c>
      <c r="E3" s="212">
        <f>'Budget revenue and expenditure'!J16</f>
        <v>-0.39999999999999603</v>
      </c>
      <c r="F3" s="212">
        <f>'Budget revenue and expenditure'!K16</f>
        <v>-0.40000000000000541</v>
      </c>
      <c r="G3" s="212">
        <f>'Budget revenue and expenditure'!L16</f>
        <v>-0.40000000000000679</v>
      </c>
      <c r="H3" s="19"/>
    </row>
    <row r="4" spans="1:8" ht="15.75" x14ac:dyDescent="0.25">
      <c r="A4" s="20">
        <v>2</v>
      </c>
      <c r="B4" s="211"/>
      <c r="C4" s="211" t="s">
        <v>499</v>
      </c>
      <c r="D4" s="212">
        <f>'Budget revenue and expenditure'!D16</f>
        <v>-1.0048612580988907</v>
      </c>
      <c r="E4" s="212">
        <f>'Budget revenue and expenditure'!E16</f>
        <v>-0.55307126244675164</v>
      </c>
      <c r="F4" s="212">
        <f>'Budget revenue and expenditure'!F16</f>
        <v>-0.74447783716269966</v>
      </c>
      <c r="G4" s="212">
        <f>'Budget revenue and expenditure'!G16</f>
        <v>-0.80483764269316782</v>
      </c>
      <c r="H4" s="19"/>
    </row>
    <row r="5" spans="1:8" ht="15.75" x14ac:dyDescent="0.25">
      <c r="A5" s="20">
        <v>3</v>
      </c>
      <c r="B5" s="211" t="s">
        <v>481</v>
      </c>
      <c r="C5" s="211" t="s">
        <v>482</v>
      </c>
      <c r="D5" s="212">
        <f>'State debt'!D9</f>
        <v>37.4</v>
      </c>
      <c r="E5" s="212">
        <f>'State debt'!E9</f>
        <v>38</v>
      </c>
      <c r="F5" s="212">
        <f>'State debt'!F9</f>
        <v>35.6</v>
      </c>
      <c r="G5" s="212">
        <f>'State debt'!G9</f>
        <v>35.6</v>
      </c>
      <c r="H5" s="19"/>
    </row>
    <row r="6" spans="1:8" ht="15.75" x14ac:dyDescent="0.25">
      <c r="A6" s="20">
        <v>4</v>
      </c>
      <c r="B6" s="211"/>
      <c r="C6" s="211" t="s">
        <v>499</v>
      </c>
      <c r="D6" s="212">
        <f>'State debt'!D4</f>
        <v>37.40486125809889</v>
      </c>
      <c r="E6" s="212">
        <f>'State debt'!E4</f>
        <v>38.153071262446758</v>
      </c>
      <c r="F6" s="212">
        <f>'State debt'!F4</f>
        <v>35.944477837162694</v>
      </c>
      <c r="G6" s="212">
        <f>'State debt'!G4</f>
        <v>36.004837642693161</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&amp;LPolitical parties survey on fiscal discipline</oddHeader>
    <oddFooter>&amp;LFiscal discipline council&amp;C&amp;P no &amp;N&amp;R&amp;D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39997558519241921"/>
  </sheetPr>
  <dimension ref="A1:XFC41"/>
  <sheetViews>
    <sheetView tabSelected="1" zoomScale="70" zoomScaleNormal="70" zoomScaleSheetLayoutView="85" workbookViewId="0">
      <selection activeCell="A3" sqref="A3"/>
    </sheetView>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483</v>
      </c>
      <c r="B1" s="210"/>
      <c r="C1" s="210"/>
      <c r="D1" s="210"/>
      <c r="E1" s="210"/>
      <c r="F1" s="210"/>
      <c r="G1" s="210"/>
      <c r="H1" s="210"/>
      <c r="I1" s="210"/>
      <c r="J1" s="210"/>
      <c r="K1" s="210"/>
      <c r="L1" s="210"/>
      <c r="M1" s="210"/>
      <c r="N1" s="210"/>
      <c r="O1" s="210"/>
      <c r="P1" s="210"/>
    </row>
    <row r="2" spans="1:16" ht="94.5" x14ac:dyDescent="0.25">
      <c r="A2" s="20" t="s">
        <v>452</v>
      </c>
      <c r="B2" s="214" t="s">
        <v>484</v>
      </c>
      <c r="C2" s="215" t="s">
        <v>493</v>
      </c>
      <c r="D2" s="215" t="s">
        <v>494</v>
      </c>
      <c r="E2" s="215" t="s">
        <v>496</v>
      </c>
      <c r="F2" s="215" t="s">
        <v>495</v>
      </c>
      <c r="G2" s="215"/>
      <c r="H2" s="216"/>
      <c r="I2" s="216"/>
      <c r="J2" s="216"/>
      <c r="K2" s="216"/>
      <c r="L2" s="216"/>
      <c r="M2" s="216"/>
      <c r="N2" s="216"/>
      <c r="O2" s="216"/>
      <c r="P2" s="210"/>
    </row>
    <row r="3" spans="1:16" x14ac:dyDescent="0.25">
      <c r="A3" s="20" t="s">
        <v>0</v>
      </c>
      <c r="B3" s="217" t="s">
        <v>485</v>
      </c>
      <c r="C3" s="24"/>
      <c r="D3" s="24"/>
      <c r="E3" s="24"/>
      <c r="F3" s="24"/>
      <c r="G3" s="24"/>
      <c r="H3" s="24"/>
      <c r="I3" s="24"/>
      <c r="J3" s="24"/>
      <c r="K3" s="24"/>
      <c r="L3" s="24"/>
      <c r="M3" s="24"/>
      <c r="N3" s="24"/>
      <c r="O3" s="25"/>
      <c r="P3" s="210"/>
    </row>
    <row r="4" spans="1:16" x14ac:dyDescent="0.25">
      <c r="A4" s="20" t="s">
        <v>377</v>
      </c>
      <c r="B4" s="211">
        <v>2019</v>
      </c>
      <c r="C4" s="212">
        <f>'Budget revenue and expenditure'!D16-'Budget revenue and expenditure'!I16</f>
        <v>-4.8612580988947052E-3</v>
      </c>
      <c r="D4" s="212"/>
      <c r="E4" s="212"/>
      <c r="F4" s="212"/>
      <c r="G4" s="212"/>
      <c r="H4" s="212"/>
      <c r="I4" s="212"/>
      <c r="J4" s="212"/>
      <c r="K4" s="212"/>
      <c r="L4" s="212"/>
      <c r="M4" s="212"/>
      <c r="N4" s="212"/>
      <c r="O4" s="212"/>
      <c r="P4" s="210"/>
    </row>
    <row r="5" spans="1:16" x14ac:dyDescent="0.25">
      <c r="A5" s="20" t="s">
        <v>378</v>
      </c>
      <c r="B5" s="211">
        <v>2020</v>
      </c>
      <c r="C5" s="212">
        <f>'Budget revenue and expenditure'!E16-'Budget revenue and expenditure'!J16</f>
        <v>-0.15307126244675562</v>
      </c>
      <c r="D5" s="212"/>
      <c r="E5" s="212"/>
      <c r="F5" s="212"/>
      <c r="G5" s="212"/>
      <c r="H5" s="212"/>
      <c r="I5" s="212"/>
      <c r="J5" s="212"/>
      <c r="K5" s="212"/>
      <c r="L5" s="212"/>
      <c r="M5" s="212"/>
      <c r="N5" s="212"/>
      <c r="O5" s="212"/>
      <c r="P5" s="210"/>
    </row>
    <row r="6" spans="1:16" x14ac:dyDescent="0.25">
      <c r="A6" s="20" t="s">
        <v>379</v>
      </c>
      <c r="B6" s="211">
        <v>2021</v>
      </c>
      <c r="C6" s="212">
        <f>'Budget revenue and expenditure'!F16-'Budget revenue and expenditure'!K16</f>
        <v>-0.34447783716269426</v>
      </c>
      <c r="D6" s="212"/>
      <c r="E6" s="212"/>
      <c r="F6" s="212"/>
      <c r="G6" s="212"/>
      <c r="H6" s="212"/>
      <c r="I6" s="212"/>
      <c r="J6" s="212"/>
      <c r="K6" s="212"/>
      <c r="L6" s="212"/>
      <c r="M6" s="212"/>
      <c r="N6" s="212"/>
      <c r="O6" s="212"/>
      <c r="P6" s="210"/>
    </row>
    <row r="7" spans="1:16" x14ac:dyDescent="0.25">
      <c r="A7" s="20" t="s">
        <v>380</v>
      </c>
      <c r="B7" s="211">
        <v>2022</v>
      </c>
      <c r="C7" s="212">
        <f>'Budget revenue and expenditure'!G16-'Budget revenue and expenditure'!L16</f>
        <v>-0.40483764269316103</v>
      </c>
      <c r="D7" s="212"/>
      <c r="E7" s="212"/>
      <c r="F7" s="212"/>
      <c r="G7" s="212"/>
      <c r="H7" s="212"/>
      <c r="I7" s="212"/>
      <c r="J7" s="212"/>
      <c r="K7" s="212"/>
      <c r="L7" s="212"/>
      <c r="M7" s="212"/>
      <c r="N7" s="212"/>
      <c r="O7" s="212"/>
      <c r="P7" s="210"/>
    </row>
    <row r="8" spans="1:16" ht="15.75" customHeight="1" x14ac:dyDescent="0.25">
      <c r="A8" s="20" t="s">
        <v>1</v>
      </c>
      <c r="B8" s="274" t="s">
        <v>486</v>
      </c>
      <c r="C8" s="275"/>
      <c r="D8" s="275"/>
      <c r="E8" s="275"/>
      <c r="F8" s="275"/>
      <c r="G8" s="275"/>
      <c r="H8" s="275"/>
      <c r="I8" s="275"/>
      <c r="J8" s="275"/>
      <c r="K8" s="275"/>
      <c r="L8" s="275"/>
      <c r="M8" s="275"/>
      <c r="N8" s="275"/>
      <c r="O8" s="276"/>
      <c r="P8" s="210"/>
    </row>
    <row r="9" spans="1:16" x14ac:dyDescent="0.25">
      <c r="A9" s="20" t="s">
        <v>381</v>
      </c>
      <c r="B9" s="211">
        <v>2019</v>
      </c>
      <c r="C9" s="218">
        <f>'State debt'!D4-'State debt'!D9</f>
        <v>4.8612580988915965E-3</v>
      </c>
      <c r="D9" s="218"/>
      <c r="E9" s="218"/>
      <c r="F9" s="218"/>
      <c r="G9" s="218"/>
      <c r="H9" s="218"/>
      <c r="I9" s="218"/>
      <c r="J9" s="218"/>
      <c r="K9" s="218"/>
      <c r="L9" s="218"/>
      <c r="M9" s="218"/>
      <c r="N9" s="218"/>
      <c r="O9" s="218"/>
      <c r="P9" s="210"/>
    </row>
    <row r="10" spans="1:16" x14ac:dyDescent="0.25">
      <c r="A10" s="20" t="s">
        <v>382</v>
      </c>
      <c r="B10" s="211">
        <v>2020</v>
      </c>
      <c r="C10" s="212">
        <f>'State debt'!E4-'State debt'!E9</f>
        <v>0.15307126244675828</v>
      </c>
      <c r="D10" s="212"/>
      <c r="E10" s="212"/>
      <c r="F10" s="212"/>
      <c r="G10" s="212"/>
      <c r="H10" s="212"/>
      <c r="I10" s="212"/>
      <c r="J10" s="212"/>
      <c r="K10" s="212"/>
      <c r="L10" s="212"/>
      <c r="M10" s="212"/>
      <c r="N10" s="212"/>
      <c r="O10" s="212"/>
      <c r="P10" s="210"/>
    </row>
    <row r="11" spans="1:16" x14ac:dyDescent="0.25">
      <c r="A11" s="20" t="s">
        <v>383</v>
      </c>
      <c r="B11" s="211">
        <v>2021</v>
      </c>
      <c r="C11" s="212">
        <f>'State debt'!F4-'State debt'!F9</f>
        <v>0.34447783716269242</v>
      </c>
      <c r="D11" s="212"/>
      <c r="E11" s="212"/>
      <c r="F11" s="212"/>
      <c r="G11" s="212"/>
      <c r="H11" s="212"/>
      <c r="I11" s="212"/>
      <c r="J11" s="212"/>
      <c r="K11" s="212"/>
      <c r="L11" s="212"/>
      <c r="M11" s="212"/>
      <c r="N11" s="212"/>
      <c r="O11" s="212"/>
      <c r="P11" s="210"/>
    </row>
    <row r="12" spans="1:16" x14ac:dyDescent="0.25">
      <c r="A12" s="20" t="s">
        <v>384</v>
      </c>
      <c r="B12" s="211">
        <v>2022</v>
      </c>
      <c r="C12" s="219">
        <f>'State debt'!G4-'State debt'!G9</f>
        <v>0.40483764269315969</v>
      </c>
      <c r="D12" s="219"/>
      <c r="E12" s="219"/>
      <c r="F12" s="219"/>
      <c r="G12" s="219"/>
      <c r="H12" s="219"/>
      <c r="I12" s="219"/>
      <c r="J12" s="219"/>
      <c r="K12" s="219"/>
      <c r="L12" s="219"/>
      <c r="M12" s="219"/>
      <c r="N12" s="219"/>
      <c r="O12" s="219"/>
      <c r="P12" s="210"/>
    </row>
    <row r="13" spans="1:16" x14ac:dyDescent="0.25">
      <c r="A13" s="170" t="s">
        <v>2</v>
      </c>
      <c r="B13" s="274" t="s">
        <v>487</v>
      </c>
      <c r="C13" s="275"/>
      <c r="D13" s="275"/>
      <c r="E13" s="275"/>
      <c r="F13" s="275"/>
      <c r="G13" s="275"/>
      <c r="H13" s="275"/>
      <c r="I13" s="275"/>
      <c r="J13" s="275"/>
      <c r="K13" s="275"/>
      <c r="L13" s="275"/>
      <c r="M13" s="275"/>
      <c r="N13" s="275"/>
      <c r="O13" s="276"/>
      <c r="P13" s="210"/>
    </row>
    <row r="14" spans="1:16" x14ac:dyDescent="0.25">
      <c r="A14" s="20" t="s">
        <v>385</v>
      </c>
      <c r="B14" s="211">
        <v>2019</v>
      </c>
      <c r="C14" s="218">
        <f>'Budget revenue and expenditure'!D14-'Budget revenue and expenditure'!I14</f>
        <v>0.16291967525414819</v>
      </c>
      <c r="D14" s="218"/>
      <c r="E14" s="218"/>
      <c r="F14" s="218"/>
      <c r="G14" s="218"/>
      <c r="H14" s="218"/>
      <c r="I14" s="218"/>
      <c r="J14" s="218"/>
      <c r="K14" s="218"/>
      <c r="L14" s="218"/>
      <c r="M14" s="218"/>
      <c r="N14" s="218"/>
      <c r="O14" s="218"/>
      <c r="P14" s="210"/>
    </row>
    <row r="15" spans="1:16" x14ac:dyDescent="0.25">
      <c r="A15" s="20" t="s">
        <v>387</v>
      </c>
      <c r="B15" s="211">
        <v>2020</v>
      </c>
      <c r="C15" s="212">
        <f>'Budget revenue and expenditure'!E14-'Budget revenue and expenditure'!J14</f>
        <v>0</v>
      </c>
      <c r="D15" s="212"/>
      <c r="E15" s="212"/>
      <c r="F15" s="212"/>
      <c r="G15" s="212"/>
      <c r="H15" s="212"/>
      <c r="I15" s="212"/>
      <c r="J15" s="212"/>
      <c r="K15" s="212"/>
      <c r="L15" s="212"/>
      <c r="M15" s="212"/>
      <c r="N15" s="212"/>
      <c r="O15" s="212"/>
      <c r="P15" s="210"/>
    </row>
    <row r="16" spans="1:16" x14ac:dyDescent="0.25">
      <c r="A16" s="20" t="s">
        <v>388</v>
      </c>
      <c r="B16" s="211">
        <v>2021</v>
      </c>
      <c r="C16" s="212">
        <f>'Budget revenue and expenditure'!F14-'Budget revenue and expenditure'!K14</f>
        <v>-5.8414025490595378E-2</v>
      </c>
      <c r="D16" s="212"/>
      <c r="E16" s="212"/>
      <c r="F16" s="212"/>
      <c r="G16" s="212"/>
      <c r="H16" s="212"/>
      <c r="I16" s="212"/>
      <c r="J16" s="212"/>
      <c r="K16" s="212"/>
      <c r="L16" s="212"/>
      <c r="M16" s="212"/>
      <c r="N16" s="212"/>
      <c r="O16" s="212"/>
      <c r="P16" s="210"/>
    </row>
    <row r="17" spans="1:16" x14ac:dyDescent="0.25">
      <c r="A17" s="20" t="s">
        <v>389</v>
      </c>
      <c r="B17" s="211">
        <v>2022</v>
      </c>
      <c r="C17" s="219">
        <f>'Budget revenue and expenditure'!G14-'Budget revenue and expenditure'!L14</f>
        <v>-0.13855319139137379</v>
      </c>
      <c r="D17" s="219"/>
      <c r="E17" s="219"/>
      <c r="F17" s="219"/>
      <c r="G17" s="219"/>
      <c r="H17" s="219"/>
      <c r="I17" s="219"/>
      <c r="J17" s="219"/>
      <c r="K17" s="219"/>
      <c r="L17" s="219"/>
      <c r="M17" s="219"/>
      <c r="N17" s="219"/>
      <c r="O17" s="219"/>
      <c r="P17" s="210"/>
    </row>
    <row r="18" spans="1:16" x14ac:dyDescent="0.25">
      <c r="A18" s="170" t="s">
        <v>3</v>
      </c>
      <c r="B18" s="277" t="s">
        <v>488</v>
      </c>
      <c r="C18" s="278"/>
      <c r="D18" s="278"/>
      <c r="E18" s="278"/>
      <c r="F18" s="278"/>
      <c r="G18" s="278"/>
      <c r="H18" s="278"/>
      <c r="I18" s="278"/>
      <c r="J18" s="278"/>
      <c r="K18" s="278"/>
      <c r="L18" s="278"/>
      <c r="M18" s="278"/>
      <c r="N18" s="278"/>
      <c r="O18" s="279"/>
      <c r="P18" s="210"/>
    </row>
    <row r="19" spans="1:16" x14ac:dyDescent="0.25">
      <c r="A19" s="20" t="s">
        <v>386</v>
      </c>
      <c r="B19" s="221" t="s">
        <v>37</v>
      </c>
      <c r="C19" s="220">
        <f>(Expenditure!D4+Expenditure!E4+Expenditure!F4+Expenditure!G4)/(Makro!R6+Makro!S6+Makro!T6+Makro!U6)*100</f>
        <v>-0.14982467549462883</v>
      </c>
      <c r="D19" s="220"/>
      <c r="E19" s="220"/>
      <c r="F19" s="220"/>
      <c r="G19" s="220"/>
      <c r="H19" s="220"/>
      <c r="I19" s="220"/>
      <c r="J19" s="220"/>
      <c r="K19" s="220"/>
      <c r="L19" s="220"/>
      <c r="M19" s="220"/>
      <c r="N19" s="220"/>
      <c r="O19" s="220"/>
      <c r="P19" s="210"/>
    </row>
    <row r="20" spans="1:16" x14ac:dyDescent="0.25">
      <c r="A20" s="20" t="s">
        <v>390</v>
      </c>
      <c r="B20" s="222" t="s">
        <v>41</v>
      </c>
      <c r="C20" s="53"/>
      <c r="D20" s="53"/>
      <c r="E20" s="53"/>
      <c r="F20" s="53"/>
      <c r="G20" s="53"/>
      <c r="H20" s="53"/>
      <c r="I20" s="53"/>
      <c r="J20" s="53"/>
      <c r="K20" s="53"/>
      <c r="L20" s="53"/>
      <c r="M20" s="53"/>
      <c r="N20" s="53"/>
      <c r="O20" s="53"/>
      <c r="P20" s="210"/>
    </row>
    <row r="21" spans="1:16" x14ac:dyDescent="0.25">
      <c r="A21" s="20" t="s">
        <v>391</v>
      </c>
      <c r="B21" s="222" t="s">
        <v>42</v>
      </c>
      <c r="C21" s="53"/>
      <c r="D21" s="53"/>
      <c r="E21" s="53"/>
      <c r="F21" s="53"/>
      <c r="G21" s="53"/>
      <c r="H21" s="53"/>
      <c r="I21" s="53"/>
      <c r="J21" s="53"/>
      <c r="K21" s="53"/>
      <c r="L21" s="53"/>
      <c r="M21" s="53"/>
      <c r="N21" s="53"/>
      <c r="O21" s="53"/>
      <c r="P21" s="210"/>
    </row>
    <row r="22" spans="1:16" x14ac:dyDescent="0.25">
      <c r="A22" s="20" t="s">
        <v>392</v>
      </c>
      <c r="B22" s="222" t="s">
        <v>44</v>
      </c>
      <c r="C22" s="53"/>
      <c r="D22" s="53"/>
      <c r="E22" s="53"/>
      <c r="F22" s="53"/>
      <c r="G22" s="53"/>
      <c r="H22" s="53"/>
      <c r="I22" s="53"/>
      <c r="J22" s="53"/>
      <c r="K22" s="53"/>
      <c r="L22" s="53"/>
      <c r="M22" s="53"/>
      <c r="N22" s="53"/>
      <c r="O22" s="53"/>
      <c r="P22" s="210"/>
    </row>
    <row r="23" spans="1:16" x14ac:dyDescent="0.25">
      <c r="A23" s="20" t="s">
        <v>393</v>
      </c>
      <c r="B23" s="222" t="s">
        <v>38</v>
      </c>
      <c r="C23" s="53"/>
      <c r="D23" s="53"/>
      <c r="E23" s="53"/>
      <c r="F23" s="53"/>
      <c r="G23" s="53"/>
      <c r="H23" s="53"/>
      <c r="I23" s="53"/>
      <c r="J23" s="53"/>
      <c r="K23" s="53"/>
      <c r="L23" s="53"/>
      <c r="M23" s="53"/>
      <c r="N23" s="53"/>
      <c r="O23" s="53"/>
      <c r="P23" s="210"/>
    </row>
    <row r="24" spans="1:16" x14ac:dyDescent="0.25">
      <c r="A24" s="20" t="s">
        <v>394</v>
      </c>
      <c r="B24" s="222" t="s">
        <v>39</v>
      </c>
      <c r="C24" s="53"/>
      <c r="D24" s="53"/>
      <c r="E24" s="53"/>
      <c r="F24" s="53"/>
      <c r="G24" s="53"/>
      <c r="H24" s="53"/>
      <c r="I24" s="53"/>
      <c r="J24" s="53"/>
      <c r="K24" s="53"/>
      <c r="L24" s="53"/>
      <c r="M24" s="53"/>
      <c r="N24" s="53"/>
      <c r="O24" s="53"/>
      <c r="P24" s="210"/>
    </row>
    <row r="25" spans="1:16" x14ac:dyDescent="0.25">
      <c r="A25" s="20" t="s">
        <v>395</v>
      </c>
      <c r="B25" s="222" t="s">
        <v>43</v>
      </c>
      <c r="C25" s="53">
        <f>(Expenditure!D3+Expenditure!E3+Expenditure!F3+Expenditure!G3)/(Makro!R6+Makro!S6+Makro!T6+Makro!U6)*100</f>
        <v>0.37456168873657203</v>
      </c>
      <c r="D25" s="53"/>
      <c r="E25" s="53"/>
      <c r="F25" s="53"/>
      <c r="G25" s="53"/>
      <c r="H25" s="53"/>
      <c r="I25" s="53"/>
      <c r="J25" s="53"/>
      <c r="K25" s="53"/>
      <c r="L25" s="53"/>
      <c r="M25" s="53"/>
      <c r="N25" s="53"/>
      <c r="O25" s="53"/>
      <c r="P25" s="210"/>
    </row>
    <row r="26" spans="1:16" x14ac:dyDescent="0.25">
      <c r="A26" s="20" t="s">
        <v>396</v>
      </c>
      <c r="B26" s="222" t="s">
        <v>40</v>
      </c>
      <c r="C26" s="53"/>
      <c r="D26" s="53"/>
      <c r="E26" s="53"/>
      <c r="F26" s="53"/>
      <c r="G26" s="53"/>
      <c r="H26" s="53"/>
      <c r="I26" s="53"/>
      <c r="J26" s="53"/>
      <c r="K26" s="53"/>
      <c r="L26" s="53"/>
      <c r="M26" s="53"/>
      <c r="N26" s="53"/>
      <c r="O26" s="53"/>
      <c r="P26" s="210"/>
    </row>
    <row r="27" spans="1:16" x14ac:dyDescent="0.25">
      <c r="A27" s="20" t="s">
        <v>397</v>
      </c>
      <c r="B27" s="222" t="s">
        <v>45</v>
      </c>
      <c r="C27" s="53"/>
      <c r="D27" s="53"/>
      <c r="E27" s="53"/>
      <c r="F27" s="53"/>
      <c r="G27" s="53"/>
      <c r="H27" s="53"/>
      <c r="I27" s="53"/>
      <c r="J27" s="53"/>
      <c r="K27" s="53"/>
      <c r="L27" s="53"/>
      <c r="M27" s="53"/>
      <c r="N27" s="53"/>
      <c r="O27" s="53"/>
      <c r="P27" s="210"/>
    </row>
    <row r="28" spans="1:16" x14ac:dyDescent="0.25">
      <c r="A28" s="20" t="s">
        <v>398</v>
      </c>
      <c r="B28" s="222" t="s">
        <v>46</v>
      </c>
      <c r="C28" s="53"/>
      <c r="D28" s="53"/>
      <c r="E28" s="53"/>
      <c r="F28" s="53"/>
      <c r="G28" s="53"/>
      <c r="H28" s="53"/>
      <c r="I28" s="53"/>
      <c r="J28" s="53"/>
      <c r="K28" s="53"/>
      <c r="L28" s="53"/>
      <c r="M28" s="53"/>
      <c r="N28" s="53"/>
      <c r="O28" s="53"/>
      <c r="P28" s="210"/>
    </row>
    <row r="29" spans="1:16" x14ac:dyDescent="0.25">
      <c r="A29" s="20" t="s">
        <v>399</v>
      </c>
      <c r="B29" s="221" t="s">
        <v>515</v>
      </c>
      <c r="C29" s="289">
        <f>SUM(C19:C28)+0.1</f>
        <v>0.32473701324194321</v>
      </c>
      <c r="D29" s="53"/>
      <c r="E29" s="53"/>
      <c r="F29" s="53"/>
      <c r="G29" s="53"/>
      <c r="H29" s="53"/>
      <c r="I29" s="53"/>
      <c r="J29" s="53"/>
      <c r="K29" s="53"/>
      <c r="L29" s="53"/>
      <c r="M29" s="53"/>
      <c r="N29" s="53"/>
      <c r="O29" s="53"/>
      <c r="P29" s="210"/>
    </row>
    <row r="30" spans="1:16" x14ac:dyDescent="0.25">
      <c r="A30" s="224" t="s">
        <v>4</v>
      </c>
      <c r="B30" s="217" t="s">
        <v>489</v>
      </c>
      <c r="C30" s="24"/>
      <c r="D30" s="24"/>
      <c r="E30" s="24"/>
      <c r="F30" s="24"/>
      <c r="G30" s="24"/>
      <c r="H30" s="24"/>
      <c r="I30" s="24"/>
      <c r="J30" s="24"/>
      <c r="K30" s="24"/>
      <c r="L30" s="24"/>
      <c r="M30" s="24"/>
      <c r="N30" s="24"/>
      <c r="O30" s="25"/>
      <c r="P30" s="210"/>
    </row>
    <row r="31" spans="1:16" x14ac:dyDescent="0.25">
      <c r="A31" s="211" t="s">
        <v>400</v>
      </c>
      <c r="B31" s="211">
        <v>2019</v>
      </c>
      <c r="C31" s="226" t="s">
        <v>516</v>
      </c>
      <c r="D31" s="225"/>
      <c r="E31" s="225"/>
      <c r="F31" s="225"/>
      <c r="G31" s="225"/>
      <c r="H31" s="225"/>
      <c r="I31" s="225"/>
      <c r="J31" s="225"/>
      <c r="K31" s="225"/>
      <c r="L31" s="225"/>
      <c r="M31" s="225"/>
      <c r="N31" s="225"/>
      <c r="O31" s="225"/>
      <c r="P31" s="210"/>
    </row>
    <row r="32" spans="1:16" x14ac:dyDescent="0.25">
      <c r="A32" s="211" t="s">
        <v>401</v>
      </c>
      <c r="B32" s="211">
        <v>2020</v>
      </c>
      <c r="C32" s="292" t="s">
        <v>516</v>
      </c>
      <c r="D32" s="225"/>
      <c r="E32" s="225"/>
      <c r="F32" s="225"/>
      <c r="G32" s="225"/>
      <c r="H32" s="225"/>
      <c r="I32" s="225"/>
      <c r="J32" s="225"/>
      <c r="K32" s="225"/>
      <c r="L32" s="225"/>
      <c r="M32" s="225"/>
      <c r="N32" s="225"/>
      <c r="O32" s="225"/>
      <c r="P32" s="210"/>
    </row>
    <row r="33" spans="1:16" x14ac:dyDescent="0.25">
      <c r="A33" s="211" t="s">
        <v>402</v>
      </c>
      <c r="B33" s="211">
        <v>2021</v>
      </c>
      <c r="C33" s="292" t="s">
        <v>516</v>
      </c>
      <c r="D33" s="225"/>
      <c r="E33" s="225"/>
      <c r="F33" s="225"/>
      <c r="G33" s="225"/>
      <c r="H33" s="225"/>
      <c r="I33" s="225"/>
      <c r="J33" s="225"/>
      <c r="K33" s="225"/>
      <c r="L33" s="225"/>
      <c r="M33" s="225"/>
      <c r="N33" s="225"/>
      <c r="O33" s="225"/>
      <c r="P33" s="210"/>
    </row>
    <row r="34" spans="1:16" x14ac:dyDescent="0.25">
      <c r="A34" s="211" t="s">
        <v>403</v>
      </c>
      <c r="B34" s="211">
        <v>2022</v>
      </c>
      <c r="C34" s="292" t="s">
        <v>516</v>
      </c>
      <c r="D34" s="225"/>
      <c r="E34" s="225"/>
      <c r="F34" s="225"/>
      <c r="G34" s="225"/>
      <c r="H34" s="225"/>
      <c r="I34" s="225"/>
      <c r="J34" s="225"/>
      <c r="K34" s="225"/>
      <c r="L34" s="225"/>
      <c r="M34" s="225"/>
      <c r="N34" s="225"/>
      <c r="O34" s="225"/>
      <c r="P34" s="210"/>
    </row>
    <row r="35" spans="1:16" x14ac:dyDescent="0.25">
      <c r="A35" s="224" t="s">
        <v>5</v>
      </c>
      <c r="B35" s="217" t="s">
        <v>490</v>
      </c>
      <c r="C35" s="24"/>
      <c r="D35" s="24"/>
      <c r="E35" s="24"/>
      <c r="F35" s="24"/>
      <c r="G35" s="24"/>
      <c r="H35" s="24"/>
      <c r="I35" s="24"/>
      <c r="J35" s="24"/>
      <c r="K35" s="24"/>
      <c r="L35" s="24"/>
      <c r="M35" s="24"/>
      <c r="N35" s="24"/>
      <c r="O35" s="25"/>
      <c r="P35" s="210"/>
    </row>
    <row r="36" spans="1:16" x14ac:dyDescent="0.25">
      <c r="A36" s="211" t="s">
        <v>404</v>
      </c>
      <c r="B36" s="211">
        <v>2019</v>
      </c>
      <c r="C36" s="292" t="s">
        <v>516</v>
      </c>
      <c r="D36" s="225"/>
      <c r="E36" s="225"/>
      <c r="F36" s="225"/>
      <c r="G36" s="225"/>
      <c r="H36" s="225"/>
      <c r="I36" s="225"/>
      <c r="J36" s="225"/>
      <c r="K36" s="225"/>
      <c r="L36" s="225"/>
      <c r="M36" s="225"/>
      <c r="N36" s="225"/>
      <c r="O36" s="225"/>
      <c r="P36" s="210"/>
    </row>
    <row r="37" spans="1:16" x14ac:dyDescent="0.25">
      <c r="A37" s="211" t="s">
        <v>405</v>
      </c>
      <c r="B37" s="211">
        <v>2020</v>
      </c>
      <c r="C37" s="292" t="s">
        <v>516</v>
      </c>
      <c r="D37" s="225"/>
      <c r="E37" s="225"/>
      <c r="F37" s="225"/>
      <c r="G37" s="225"/>
      <c r="H37" s="225"/>
      <c r="I37" s="225"/>
      <c r="J37" s="225"/>
      <c r="K37" s="225"/>
      <c r="L37" s="225"/>
      <c r="M37" s="225"/>
      <c r="N37" s="225"/>
      <c r="O37" s="225"/>
      <c r="P37" s="210"/>
    </row>
    <row r="38" spans="1:16" x14ac:dyDescent="0.25">
      <c r="A38" s="211" t="s">
        <v>406</v>
      </c>
      <c r="B38" s="211">
        <v>2021</v>
      </c>
      <c r="C38" s="292" t="s">
        <v>516</v>
      </c>
      <c r="D38" s="225"/>
      <c r="E38" s="225"/>
      <c r="F38" s="225"/>
      <c r="G38" s="225"/>
      <c r="H38" s="225"/>
      <c r="I38" s="225"/>
      <c r="J38" s="225"/>
      <c r="K38" s="225"/>
      <c r="L38" s="225"/>
      <c r="M38" s="225"/>
      <c r="N38" s="225"/>
      <c r="O38" s="225"/>
      <c r="P38" s="210"/>
    </row>
    <row r="39" spans="1:16" x14ac:dyDescent="0.25">
      <c r="A39" s="211" t="s">
        <v>407</v>
      </c>
      <c r="B39" s="211">
        <v>2022</v>
      </c>
      <c r="C39" s="292" t="s">
        <v>517</v>
      </c>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0866141732283472" right="0.70866141732283472" top="0.74803149606299213" bottom="0.74803149606299213" header="0.31496062992125984" footer="0.31496062992125984"/>
  <pageSetup paperSize="9" scale="78" orientation="portrait" r:id="rId1"/>
  <headerFooter>
    <oddHeader>&amp;LPolitical parties survey on fiscal discipline</oddHeader>
    <oddFooter>&amp;LFiscal discipline council&amp;CPage &amp;P&amp;R&amp;D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129</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130</v>
      </c>
      <c r="B3" s="67" t="s">
        <v>131</v>
      </c>
      <c r="C3" s="67" t="s">
        <v>132</v>
      </c>
      <c r="D3" s="68" t="s">
        <v>133</v>
      </c>
      <c r="E3" s="68"/>
      <c r="F3" s="68"/>
      <c r="G3" s="68"/>
      <c r="H3" s="68"/>
      <c r="I3" s="68"/>
      <c r="J3" s="68"/>
      <c r="K3" s="69"/>
      <c r="L3" s="69"/>
      <c r="M3" s="69"/>
      <c r="N3" s="69"/>
      <c r="O3" s="69"/>
      <c r="P3" s="69"/>
      <c r="Q3" s="69"/>
      <c r="R3" s="69"/>
      <c r="S3" s="69"/>
      <c r="T3" s="69"/>
    </row>
    <row r="4" spans="1:24" x14ac:dyDescent="0.25">
      <c r="A4" s="71"/>
      <c r="B4" s="72" t="s">
        <v>134</v>
      </c>
      <c r="C4" s="73" t="s">
        <v>135</v>
      </c>
      <c r="D4" s="74"/>
      <c r="E4" s="74"/>
      <c r="F4" s="74"/>
      <c r="G4" s="74"/>
      <c r="H4" s="74"/>
      <c r="I4" s="74"/>
      <c r="J4" s="74"/>
      <c r="K4" s="74"/>
      <c r="L4" s="74" t="s">
        <v>136</v>
      </c>
      <c r="M4" s="74" t="s">
        <v>137</v>
      </c>
      <c r="N4" s="74" t="s">
        <v>138</v>
      </c>
      <c r="O4" s="74" t="s">
        <v>139</v>
      </c>
      <c r="P4" s="74" t="s">
        <v>140</v>
      </c>
      <c r="Q4" s="74" t="s">
        <v>141</v>
      </c>
      <c r="R4" s="74" t="s">
        <v>142</v>
      </c>
      <c r="S4" s="74" t="s">
        <v>143</v>
      </c>
      <c r="T4" s="74" t="s">
        <v>144</v>
      </c>
      <c r="U4" s="75" t="s">
        <v>145</v>
      </c>
      <c r="V4" s="75" t="s">
        <v>146</v>
      </c>
      <c r="W4" s="75" t="s">
        <v>147</v>
      </c>
      <c r="X4" s="75" t="s">
        <v>148</v>
      </c>
    </row>
    <row r="5" spans="1:24" x14ac:dyDescent="0.25">
      <c r="A5" s="76">
        <v>1</v>
      </c>
      <c r="B5" s="64" t="s">
        <v>149</v>
      </c>
      <c r="C5" s="64" t="s">
        <v>150</v>
      </c>
      <c r="D5" s="65" t="s">
        <v>151</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152</v>
      </c>
      <c r="C6" s="64" t="s">
        <v>153</v>
      </c>
      <c r="D6" s="65" t="s">
        <v>151</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154</v>
      </c>
      <c r="C7" s="64" t="s">
        <v>155</v>
      </c>
      <c r="D7" s="65" t="s">
        <v>156</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157</v>
      </c>
      <c r="C8" s="64" t="s">
        <v>158</v>
      </c>
      <c r="D8" s="65" t="s">
        <v>156</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159</v>
      </c>
      <c r="C9" s="81" t="s">
        <v>160</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161</v>
      </c>
      <c r="C10" s="64" t="s">
        <v>162</v>
      </c>
      <c r="D10" s="65" t="s">
        <v>151</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163</v>
      </c>
      <c r="C11" s="64" t="s">
        <v>164</v>
      </c>
      <c r="D11" s="65" t="s">
        <v>151</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165</v>
      </c>
      <c r="C12" s="64" t="s">
        <v>166</v>
      </c>
      <c r="D12" s="65" t="s">
        <v>151</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167</v>
      </c>
      <c r="C13" s="64" t="s">
        <v>168</v>
      </c>
      <c r="D13" s="65" t="s">
        <v>151</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169</v>
      </c>
      <c r="C14" s="64" t="s">
        <v>170</v>
      </c>
      <c r="D14" s="65" t="s">
        <v>151</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171</v>
      </c>
      <c r="C15" s="64" t="s">
        <v>172</v>
      </c>
      <c r="D15" s="65" t="s">
        <v>151</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173</v>
      </c>
      <c r="C16" s="64" t="s">
        <v>174</v>
      </c>
      <c r="D16" s="65" t="s">
        <v>151</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175</v>
      </c>
      <c r="C17" s="81" t="s">
        <v>176</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161</v>
      </c>
      <c r="C18" s="64" t="s">
        <v>162</v>
      </c>
      <c r="D18" s="65" t="s">
        <v>156</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163</v>
      </c>
      <c r="C19" s="64" t="s">
        <v>164</v>
      </c>
      <c r="D19" s="65" t="s">
        <v>156</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165</v>
      </c>
      <c r="C20" s="64" t="s">
        <v>166</v>
      </c>
      <c r="D20" s="65" t="s">
        <v>156</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167</v>
      </c>
      <c r="C21" s="64" t="s">
        <v>168</v>
      </c>
      <c r="D21" s="65" t="s">
        <v>156</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169</v>
      </c>
      <c r="C22" s="64" t="s">
        <v>177</v>
      </c>
      <c r="D22" s="65" t="s">
        <v>178</v>
      </c>
      <c r="K22" s="65" t="s">
        <v>178</v>
      </c>
      <c r="L22" s="65" t="s">
        <v>178</v>
      </c>
      <c r="M22" s="65" t="s">
        <v>178</v>
      </c>
      <c r="N22" s="65" t="s">
        <v>178</v>
      </c>
      <c r="O22" s="65" t="s">
        <v>178</v>
      </c>
      <c r="P22" s="65" t="s">
        <v>178</v>
      </c>
      <c r="Q22" s="65" t="s">
        <v>178</v>
      </c>
      <c r="R22" s="65" t="s">
        <v>178</v>
      </c>
      <c r="S22" s="65" t="s">
        <v>178</v>
      </c>
      <c r="T22" s="65" t="s">
        <v>178</v>
      </c>
      <c r="U22" s="85"/>
      <c r="V22" s="85"/>
      <c r="W22" s="78"/>
      <c r="X22" s="78"/>
    </row>
    <row r="23" spans="1:24" hidden="1" x14ac:dyDescent="0.25">
      <c r="A23" s="76">
        <f t="shared" si="3"/>
        <v>17</v>
      </c>
      <c r="B23" s="64" t="s">
        <v>171</v>
      </c>
      <c r="C23" s="64" t="s">
        <v>172</v>
      </c>
      <c r="D23" s="65" t="s">
        <v>156</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173</v>
      </c>
      <c r="C24" s="64" t="s">
        <v>174</v>
      </c>
      <c r="D24" s="65" t="s">
        <v>156</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179</v>
      </c>
      <c r="C25" s="81" t="s">
        <v>180</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161</v>
      </c>
      <c r="C26" s="64" t="s">
        <v>162</v>
      </c>
      <c r="D26" s="65" t="s">
        <v>151</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163</v>
      </c>
      <c r="C27" s="64" t="s">
        <v>164</v>
      </c>
      <c r="D27" s="65" t="s">
        <v>151</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165</v>
      </c>
      <c r="C28" s="64" t="s">
        <v>166</v>
      </c>
      <c r="D28" s="65" t="s">
        <v>151</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167</v>
      </c>
      <c r="C29" s="64" t="s">
        <v>168</v>
      </c>
      <c r="D29" s="65" t="s">
        <v>151</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169</v>
      </c>
      <c r="C30" s="64" t="s">
        <v>177</v>
      </c>
      <c r="D30" s="65" t="s">
        <v>151</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171</v>
      </c>
      <c r="C31" s="64" t="s">
        <v>172</v>
      </c>
      <c r="D31" s="65" t="s">
        <v>151</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173</v>
      </c>
      <c r="C32" s="64" t="s">
        <v>174</v>
      </c>
      <c r="D32" s="65" t="s">
        <v>151</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181</v>
      </c>
      <c r="C33" s="72" t="s">
        <v>182</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183</v>
      </c>
      <c r="C34" s="64" t="s">
        <v>184</v>
      </c>
      <c r="D34" s="65" t="s">
        <v>156</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185</v>
      </c>
      <c r="C35" s="86" t="s">
        <v>186</v>
      </c>
      <c r="D35" s="87" t="s">
        <v>156</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187</v>
      </c>
      <c r="C36" s="86" t="s">
        <v>188</v>
      </c>
      <c r="D36" s="87" t="s">
        <v>156</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189</v>
      </c>
      <c r="C37" s="86" t="s">
        <v>190</v>
      </c>
      <c r="D37" s="87" t="s">
        <v>156</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191</v>
      </c>
      <c r="C38" s="86" t="s">
        <v>192</v>
      </c>
      <c r="D38" s="87" t="s">
        <v>156</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193</v>
      </c>
      <c r="C39" s="86" t="s">
        <v>194</v>
      </c>
      <c r="D39" s="87" t="s">
        <v>178</v>
      </c>
      <c r="E39" s="87"/>
      <c r="F39" s="87"/>
      <c r="G39" s="87"/>
      <c r="H39" s="87"/>
      <c r="I39" s="87"/>
      <c r="J39" s="87"/>
      <c r="K39" s="87" t="s">
        <v>178</v>
      </c>
      <c r="L39" s="87" t="s">
        <v>178</v>
      </c>
      <c r="M39" s="87" t="s">
        <v>178</v>
      </c>
      <c r="N39" s="87" t="s">
        <v>178</v>
      </c>
      <c r="O39" s="87" t="s">
        <v>178</v>
      </c>
      <c r="P39" s="87" t="s">
        <v>178</v>
      </c>
      <c r="Q39" s="87" t="s">
        <v>178</v>
      </c>
      <c r="R39" s="87" t="s">
        <v>178</v>
      </c>
      <c r="S39" s="87" t="s">
        <v>178</v>
      </c>
      <c r="T39" s="87" t="s">
        <v>178</v>
      </c>
      <c r="U39" s="78"/>
      <c r="V39" s="78"/>
      <c r="W39" s="78"/>
      <c r="X39" s="78"/>
    </row>
    <row r="40" spans="1:24" hidden="1" x14ac:dyDescent="0.25">
      <c r="A40" s="76">
        <f t="shared" si="5"/>
        <v>32</v>
      </c>
      <c r="B40" s="86" t="s">
        <v>195</v>
      </c>
      <c r="C40" s="86" t="s">
        <v>196</v>
      </c>
      <c r="D40" s="87" t="s">
        <v>156</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197</v>
      </c>
      <c r="C41" s="86" t="s">
        <v>198</v>
      </c>
      <c r="D41" s="87" t="s">
        <v>156</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199</v>
      </c>
      <c r="C42" s="72" t="s">
        <v>200</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161</v>
      </c>
      <c r="C43" s="64" t="s">
        <v>162</v>
      </c>
      <c r="D43" s="65" t="s">
        <v>156</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163</v>
      </c>
      <c r="C44" s="64" t="s">
        <v>164</v>
      </c>
      <c r="D44" s="65" t="s">
        <v>156</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165</v>
      </c>
      <c r="C45" s="64" t="s">
        <v>166</v>
      </c>
      <c r="D45" s="65" t="s">
        <v>156</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167</v>
      </c>
      <c r="C46" s="64" t="s">
        <v>168</v>
      </c>
      <c r="D46" s="65" t="s">
        <v>156</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169</v>
      </c>
      <c r="C47" s="64" t="s">
        <v>177</v>
      </c>
      <c r="D47" s="65" t="s">
        <v>156</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171</v>
      </c>
      <c r="C48" s="64" t="s">
        <v>172</v>
      </c>
      <c r="D48" s="65" t="s">
        <v>156</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173</v>
      </c>
      <c r="C49" s="64" t="s">
        <v>174</v>
      </c>
      <c r="D49" s="65" t="s">
        <v>156</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201</v>
      </c>
      <c r="C50" s="72" t="s">
        <v>202</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203</v>
      </c>
      <c r="C51" s="64" t="s">
        <v>204</v>
      </c>
      <c r="D51" s="65" t="s">
        <v>156</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205</v>
      </c>
      <c r="C52" s="72" t="s">
        <v>206</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207</v>
      </c>
      <c r="C53" s="86" t="s">
        <v>208</v>
      </c>
      <c r="D53" s="65" t="s">
        <v>151</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209</v>
      </c>
      <c r="C54" s="86" t="s">
        <v>210</v>
      </c>
      <c r="D54" s="65" t="s">
        <v>151</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211</v>
      </c>
      <c r="C55" s="86" t="s">
        <v>212</v>
      </c>
      <c r="D55" s="65" t="s">
        <v>151</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213</v>
      </c>
      <c r="C56" s="86" t="s">
        <v>214</v>
      </c>
      <c r="D56" s="65" t="s">
        <v>151</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215</v>
      </c>
      <c r="C57" s="86" t="s">
        <v>216</v>
      </c>
      <c r="D57" s="65" t="s">
        <v>151</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217</v>
      </c>
      <c r="C58" s="86" t="s">
        <v>218</v>
      </c>
      <c r="D58" s="65" t="s">
        <v>151</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219</v>
      </c>
      <c r="C59" s="72" t="s">
        <v>220</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221</v>
      </c>
      <c r="C60" s="64" t="s">
        <v>222</v>
      </c>
      <c r="D60" s="65" t="s">
        <v>223</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224</v>
      </c>
      <c r="C61" s="64" t="s">
        <v>225</v>
      </c>
      <c r="D61" s="65" t="s">
        <v>156</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226</v>
      </c>
      <c r="C62" s="64" t="s">
        <v>227</v>
      </c>
      <c r="D62" s="65" t="s">
        <v>223</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228</v>
      </c>
      <c r="C63" s="64" t="s">
        <v>229</v>
      </c>
      <c r="D63" s="65" t="s">
        <v>223</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230</v>
      </c>
      <c r="C64" s="64" t="s">
        <v>231</v>
      </c>
      <c r="D64" s="65" t="s">
        <v>223</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232</v>
      </c>
      <c r="C65" s="64" t="s">
        <v>233</v>
      </c>
      <c r="D65" s="65" t="s">
        <v>156</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234</v>
      </c>
      <c r="C66" s="64" t="s">
        <v>235</v>
      </c>
      <c r="D66" s="65" t="s">
        <v>156</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236</v>
      </c>
      <c r="C67" s="64" t="s">
        <v>237</v>
      </c>
      <c r="D67" s="65" t="s">
        <v>156</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238</v>
      </c>
      <c r="C68" s="64" t="s">
        <v>239</v>
      </c>
      <c r="D68" s="65" t="s">
        <v>240</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241</v>
      </c>
      <c r="C69" s="72" t="s">
        <v>242</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243</v>
      </c>
      <c r="C70" s="64" t="s">
        <v>244</v>
      </c>
      <c r="D70" s="65" t="s">
        <v>245</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246</v>
      </c>
      <c r="C71" s="64" t="s">
        <v>247</v>
      </c>
      <c r="D71" s="65" t="s">
        <v>156</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248</v>
      </c>
      <c r="C72" s="64" t="s">
        <v>249</v>
      </c>
      <c r="D72" s="65" t="s">
        <v>156</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250</v>
      </c>
      <c r="C73" s="72" t="s">
        <v>251</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252</v>
      </c>
      <c r="C74" s="64" t="s">
        <v>253</v>
      </c>
      <c r="D74" s="65" t="s">
        <v>254</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255</v>
      </c>
      <c r="D75" s="65" t="s">
        <v>240</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256</v>
      </c>
      <c r="C76" s="64" t="s">
        <v>257</v>
      </c>
      <c r="D76" s="65" t="s">
        <v>156</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258</v>
      </c>
      <c r="C77" s="64" t="s">
        <v>259</v>
      </c>
      <c r="D77" s="65" t="s">
        <v>156</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260</v>
      </c>
      <c r="C78" s="64" t="s">
        <v>261</v>
      </c>
      <c r="D78" s="65" t="s">
        <v>156</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262</v>
      </c>
      <c r="C79" s="64" t="s">
        <v>263</v>
      </c>
      <c r="D79" s="65" t="s">
        <v>156</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262</v>
      </c>
      <c r="C80" s="64" t="s">
        <v>264</v>
      </c>
      <c r="D80" s="65" t="s">
        <v>254</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265</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80"/>
      <c r="T82" s="280"/>
    </row>
    <row r="83" spans="1:24" x14ac:dyDescent="0.25">
      <c r="A83" s="91"/>
      <c r="P83" s="172" t="s">
        <v>324</v>
      </c>
      <c r="Q83" s="89">
        <v>15</v>
      </c>
      <c r="R83" s="89"/>
      <c r="S83" s="89"/>
      <c r="T83" s="89"/>
      <c r="U83" s="89"/>
    </row>
    <row r="84" spans="1:24" x14ac:dyDescent="0.25">
      <c r="A84" s="91"/>
      <c r="P84" s="172" t="s">
        <v>325</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421</v>
      </c>
    </row>
    <row r="88" spans="1:24" x14ac:dyDescent="0.25">
      <c r="A88" s="90"/>
      <c r="B88" s="64" t="s">
        <v>422</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326</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79</v>
      </c>
      <c r="B3" s="175" t="s">
        <v>327</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328</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323</v>
      </c>
      <c r="B5" s="175" t="s">
        <v>327</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328</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81" t="s">
        <v>329</v>
      </c>
      <c r="B2" s="281"/>
      <c r="C2" s="281"/>
      <c r="D2" s="281"/>
      <c r="E2" s="281"/>
      <c r="F2" s="281"/>
      <c r="G2" s="281"/>
      <c r="H2" s="281"/>
      <c r="I2" s="281"/>
      <c r="J2" s="281"/>
      <c r="K2" s="281"/>
      <c r="L2" s="281"/>
      <c r="M2" s="281"/>
      <c r="N2" s="281"/>
      <c r="O2" s="281"/>
    </row>
    <row r="3" spans="1:17" ht="45" x14ac:dyDescent="0.25">
      <c r="A3" s="181"/>
      <c r="B3" s="182" t="s">
        <v>330</v>
      </c>
      <c r="C3" s="182" t="s">
        <v>331</v>
      </c>
      <c r="D3" s="182" t="s">
        <v>332</v>
      </c>
      <c r="E3" s="182" t="s">
        <v>333</v>
      </c>
      <c r="F3" s="182" t="s">
        <v>334</v>
      </c>
      <c r="G3" s="182" t="s">
        <v>335</v>
      </c>
      <c r="H3" s="182" t="s">
        <v>336</v>
      </c>
      <c r="I3" s="182" t="s">
        <v>337</v>
      </c>
      <c r="J3" s="182" t="s">
        <v>338</v>
      </c>
      <c r="K3" s="182" t="s">
        <v>339</v>
      </c>
      <c r="L3" s="182" t="s">
        <v>340</v>
      </c>
      <c r="M3" s="182" t="s">
        <v>341</v>
      </c>
      <c r="N3" s="182" t="s">
        <v>342</v>
      </c>
      <c r="O3" s="182" t="s">
        <v>343</v>
      </c>
      <c r="P3" s="182" t="s">
        <v>344</v>
      </c>
      <c r="Q3" s="183" t="s">
        <v>345</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346</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347</v>
      </c>
      <c r="B6" s="261"/>
      <c r="C6" s="261"/>
      <c r="D6" s="261"/>
      <c r="E6" s="261"/>
      <c r="F6" s="261">
        <v>95517878</v>
      </c>
      <c r="G6" s="261">
        <v>108610717</v>
      </c>
      <c r="H6" s="261"/>
      <c r="I6" s="261">
        <v>48290094</v>
      </c>
      <c r="J6" s="261"/>
      <c r="K6" s="261"/>
      <c r="L6" s="261"/>
      <c r="M6" s="261"/>
      <c r="N6" s="261"/>
      <c r="O6" s="262"/>
      <c r="P6" s="262"/>
      <c r="Q6" s="188"/>
    </row>
    <row r="7" spans="1:17" ht="75" x14ac:dyDescent="0.2">
      <c r="A7" s="189" t="s">
        <v>348</v>
      </c>
      <c r="B7" s="261"/>
      <c r="C7" s="261"/>
      <c r="D7" s="261"/>
      <c r="E7" s="261"/>
      <c r="F7" s="261"/>
      <c r="G7" s="261"/>
      <c r="H7" s="261"/>
      <c r="I7" s="261"/>
      <c r="J7" s="261"/>
      <c r="K7" s="261"/>
      <c r="L7" s="261">
        <v>2146529</v>
      </c>
      <c r="M7" s="261">
        <v>2860846</v>
      </c>
      <c r="N7" s="261"/>
      <c r="O7" s="262"/>
      <c r="P7" s="262"/>
      <c r="Q7" s="188"/>
    </row>
    <row r="8" spans="1:17" ht="96" customHeight="1" x14ac:dyDescent="0.2">
      <c r="A8" s="187" t="s">
        <v>349</v>
      </c>
      <c r="B8" s="261"/>
      <c r="C8" s="261"/>
      <c r="D8" s="261"/>
      <c r="E8" s="261"/>
      <c r="F8" s="261"/>
      <c r="G8" s="261"/>
      <c r="H8" s="261"/>
      <c r="I8" s="261"/>
      <c r="J8" s="261"/>
      <c r="K8" s="261"/>
      <c r="L8" s="261">
        <v>21343077</v>
      </c>
      <c r="M8" s="261">
        <v>3526111</v>
      </c>
      <c r="N8" s="261"/>
      <c r="O8" s="262"/>
      <c r="P8" s="262"/>
      <c r="Q8" s="188"/>
    </row>
    <row r="9" spans="1:17" ht="75" x14ac:dyDescent="0.2">
      <c r="A9" s="187" t="s">
        <v>350</v>
      </c>
      <c r="B9" s="261"/>
      <c r="C9" s="261"/>
      <c r="D9" s="261"/>
      <c r="E9" s="261"/>
      <c r="F9" s="261"/>
      <c r="G9" s="261"/>
      <c r="H9" s="261"/>
      <c r="I9" s="261"/>
      <c r="J9" s="261"/>
      <c r="K9" s="261"/>
      <c r="L9" s="261"/>
      <c r="M9" s="261">
        <v>2894552</v>
      </c>
      <c r="N9" s="261">
        <v>3972666</v>
      </c>
      <c r="O9" s="262"/>
      <c r="P9" s="262"/>
      <c r="Q9" s="188"/>
    </row>
    <row r="10" spans="1:17" ht="60" x14ac:dyDescent="0.2">
      <c r="A10" s="187" t="s">
        <v>351</v>
      </c>
      <c r="B10" s="261"/>
      <c r="C10" s="261"/>
      <c r="D10" s="261"/>
      <c r="E10" s="261"/>
      <c r="F10" s="261"/>
      <c r="G10" s="261"/>
      <c r="H10" s="261"/>
      <c r="I10" s="261"/>
      <c r="J10" s="261"/>
      <c r="K10" s="261"/>
      <c r="L10" s="261">
        <v>8537231</v>
      </c>
      <c r="M10" s="261"/>
      <c r="N10" s="261"/>
      <c r="O10" s="262"/>
      <c r="P10" s="262"/>
      <c r="Q10" s="188"/>
    </row>
    <row r="11" spans="1:17" ht="120" x14ac:dyDescent="0.2">
      <c r="A11" s="187" t="s">
        <v>352</v>
      </c>
      <c r="B11" s="261"/>
      <c r="C11" s="261"/>
      <c r="D11" s="261"/>
      <c r="E11" s="261"/>
      <c r="F11" s="261"/>
      <c r="G11" s="261"/>
      <c r="H11" s="261"/>
      <c r="I11" s="261"/>
      <c r="J11" s="261"/>
      <c r="K11" s="261"/>
      <c r="L11" s="261"/>
      <c r="M11" s="261"/>
      <c r="N11" s="261">
        <v>1448190</v>
      </c>
      <c r="O11" s="262"/>
      <c r="P11" s="262"/>
      <c r="Q11" s="188"/>
    </row>
    <row r="12" spans="1:17" ht="63.75" x14ac:dyDescent="0.2">
      <c r="A12" s="263" t="s">
        <v>353</v>
      </c>
      <c r="B12" s="261"/>
      <c r="C12" s="261"/>
      <c r="D12" s="261"/>
      <c r="E12" s="261"/>
      <c r="F12" s="261"/>
      <c r="G12" s="261"/>
      <c r="H12" s="261"/>
      <c r="I12" s="261"/>
      <c r="J12" s="261"/>
      <c r="K12" s="261"/>
      <c r="L12" s="261"/>
      <c r="M12" s="261"/>
      <c r="N12" s="261"/>
      <c r="O12" s="190">
        <v>2500000</v>
      </c>
      <c r="P12" s="262"/>
      <c r="Q12" s="188"/>
    </row>
    <row r="13" spans="1:17" ht="63.75" x14ac:dyDescent="0.2">
      <c r="A13" s="263" t="s">
        <v>354</v>
      </c>
      <c r="B13" s="261"/>
      <c r="C13" s="261"/>
      <c r="D13" s="261"/>
      <c r="E13" s="261"/>
      <c r="F13" s="261"/>
      <c r="G13" s="261"/>
      <c r="H13" s="261"/>
      <c r="I13" s="261"/>
      <c r="J13" s="261"/>
      <c r="K13" s="261"/>
      <c r="L13" s="261"/>
      <c r="M13" s="261"/>
      <c r="N13" s="261"/>
      <c r="O13" s="190">
        <v>2096682</v>
      </c>
      <c r="P13" s="262"/>
      <c r="Q13" s="188"/>
    </row>
    <row r="14" spans="1:17" ht="63.75" x14ac:dyDescent="0.2">
      <c r="A14" s="264" t="s">
        <v>355</v>
      </c>
      <c r="B14" s="261"/>
      <c r="C14" s="261"/>
      <c r="D14" s="261"/>
      <c r="E14" s="261"/>
      <c r="F14" s="261"/>
      <c r="G14" s="261"/>
      <c r="H14" s="261"/>
      <c r="I14" s="261"/>
      <c r="J14" s="261"/>
      <c r="K14" s="261"/>
      <c r="L14" s="261"/>
      <c r="M14" s="261"/>
      <c r="N14" s="261"/>
      <c r="O14" s="265">
        <v>8240056</v>
      </c>
      <c r="P14" s="262"/>
      <c r="Q14" s="188"/>
    </row>
    <row r="15" spans="1:17" ht="114.75" x14ac:dyDescent="0.2">
      <c r="A15" s="264" t="s">
        <v>356</v>
      </c>
      <c r="B15" s="261"/>
      <c r="C15" s="261"/>
      <c r="D15" s="261"/>
      <c r="E15" s="261"/>
      <c r="F15" s="261"/>
      <c r="G15" s="261"/>
      <c r="H15" s="261"/>
      <c r="I15" s="261"/>
      <c r="J15" s="261"/>
      <c r="K15" s="261"/>
      <c r="L15" s="261"/>
      <c r="M15" s="261"/>
      <c r="N15" s="261"/>
      <c r="O15" s="265"/>
      <c r="P15" s="261">
        <v>1260571</v>
      </c>
      <c r="Q15" s="188"/>
    </row>
    <row r="16" spans="1:17" ht="63.75" x14ac:dyDescent="0.2">
      <c r="A16" s="264" t="s">
        <v>357</v>
      </c>
      <c r="B16" s="261"/>
      <c r="C16" s="261"/>
      <c r="D16" s="261"/>
      <c r="E16" s="261"/>
      <c r="F16" s="261"/>
      <c r="G16" s="261"/>
      <c r="H16" s="261"/>
      <c r="I16" s="261"/>
      <c r="J16" s="261"/>
      <c r="K16" s="261"/>
      <c r="L16" s="261"/>
      <c r="M16" s="261"/>
      <c r="N16" s="261"/>
      <c r="O16" s="265"/>
      <c r="P16" s="261">
        <v>7146712</v>
      </c>
      <c r="Q16" s="188"/>
    </row>
    <row r="17" spans="1:17" ht="153" x14ac:dyDescent="0.2">
      <c r="A17" s="264" t="s">
        <v>358</v>
      </c>
      <c r="B17" s="261"/>
      <c r="C17" s="261"/>
      <c r="D17" s="261"/>
      <c r="E17" s="261"/>
      <c r="F17" s="261"/>
      <c r="G17" s="261"/>
      <c r="H17" s="261"/>
      <c r="I17" s="261"/>
      <c r="J17" s="261"/>
      <c r="K17" s="261"/>
      <c r="L17" s="261"/>
      <c r="M17" s="261"/>
      <c r="N17" s="261"/>
      <c r="O17" s="265"/>
      <c r="P17" s="261">
        <v>574259</v>
      </c>
      <c r="Q17" s="188"/>
    </row>
    <row r="18" spans="1:17" ht="63.75" x14ac:dyDescent="0.2">
      <c r="A18" s="264" t="s">
        <v>359</v>
      </c>
      <c r="B18" s="261"/>
      <c r="C18" s="261"/>
      <c r="D18" s="261"/>
      <c r="E18" s="261"/>
      <c r="F18" s="261"/>
      <c r="G18" s="261"/>
      <c r="H18" s="261"/>
      <c r="I18" s="261"/>
      <c r="J18" s="261"/>
      <c r="K18" s="261"/>
      <c r="L18" s="261"/>
      <c r="M18" s="261"/>
      <c r="N18" s="261"/>
      <c r="O18" s="265"/>
      <c r="P18" s="261">
        <v>14255306</v>
      </c>
      <c r="Q18" s="188"/>
    </row>
    <row r="19" spans="1:17" ht="267.75" x14ac:dyDescent="0.2">
      <c r="A19" s="264" t="s">
        <v>360</v>
      </c>
      <c r="B19" s="261"/>
      <c r="C19" s="261"/>
      <c r="D19" s="261"/>
      <c r="E19" s="261"/>
      <c r="F19" s="261"/>
      <c r="G19" s="261"/>
      <c r="H19" s="261"/>
      <c r="I19" s="261"/>
      <c r="J19" s="261"/>
      <c r="K19" s="261"/>
      <c r="L19" s="261"/>
      <c r="M19" s="261"/>
      <c r="N19" s="261"/>
      <c r="O19" s="265"/>
      <c r="P19" s="261">
        <v>3749193</v>
      </c>
      <c r="Q19" s="188"/>
    </row>
    <row r="20" spans="1:17" ht="14.25" x14ac:dyDescent="0.2">
      <c r="A20" s="191" t="s">
        <v>361</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362</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363</v>
      </c>
      <c r="B22" s="266"/>
      <c r="C22" s="266"/>
      <c r="D22" s="266"/>
      <c r="E22" s="266"/>
      <c r="F22" s="266"/>
      <c r="G22" s="266"/>
      <c r="H22" s="266"/>
      <c r="I22" s="266"/>
      <c r="J22" s="266"/>
      <c r="K22" s="266"/>
      <c r="L22" s="266"/>
      <c r="M22" s="266"/>
      <c r="N22" s="266">
        <v>5523933</v>
      </c>
      <c r="O22" s="266"/>
      <c r="P22" s="266"/>
      <c r="Q22" s="194"/>
    </row>
    <row r="23" spans="1:17" ht="15" thickBot="1" x14ac:dyDescent="0.25">
      <c r="A23" s="195" t="s">
        <v>364</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365</v>
      </c>
      <c r="B24" s="197"/>
      <c r="C24" s="197"/>
      <c r="D24" s="197"/>
      <c r="E24" s="198"/>
      <c r="F24" s="198"/>
      <c r="G24" s="199"/>
      <c r="H24" s="197"/>
      <c r="I24" s="197"/>
      <c r="J24" s="197"/>
      <c r="K24" s="197"/>
      <c r="L24" s="197"/>
      <c r="M24" s="197"/>
      <c r="N24" s="197"/>
      <c r="O24" s="197"/>
      <c r="P24" s="197"/>
      <c r="Q24" s="197"/>
    </row>
    <row r="25" spans="1:17" ht="15" x14ac:dyDescent="0.25">
      <c r="A25" s="197" t="s">
        <v>366</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81" t="s">
        <v>367</v>
      </c>
      <c r="B2" s="281"/>
      <c r="C2" s="281"/>
      <c r="D2" s="281"/>
      <c r="E2" s="281"/>
      <c r="F2" s="281"/>
      <c r="G2" s="281"/>
      <c r="H2" s="281"/>
      <c r="I2" s="281"/>
      <c r="J2" s="281"/>
    </row>
    <row r="3" spans="1:12" ht="30" x14ac:dyDescent="0.25">
      <c r="A3" s="181"/>
      <c r="B3" s="182" t="s">
        <v>335</v>
      </c>
      <c r="C3" s="182" t="s">
        <v>336</v>
      </c>
      <c r="D3" s="182" t="s">
        <v>337</v>
      </c>
      <c r="E3" s="182" t="s">
        <v>338</v>
      </c>
      <c r="F3" s="182" t="s">
        <v>339</v>
      </c>
      <c r="G3" s="182" t="s">
        <v>340</v>
      </c>
      <c r="H3" s="182" t="s">
        <v>341</v>
      </c>
      <c r="I3" s="182" t="s">
        <v>342</v>
      </c>
      <c r="J3" s="182" t="s">
        <v>343</v>
      </c>
      <c r="K3" s="182" t="s">
        <v>344</v>
      </c>
      <c r="L3" s="183" t="s">
        <v>345</v>
      </c>
    </row>
    <row r="4" spans="1:12" ht="15" x14ac:dyDescent="0.25">
      <c r="A4" s="243"/>
      <c r="B4" s="244"/>
      <c r="C4" s="244"/>
      <c r="D4" s="244"/>
      <c r="E4" s="244"/>
      <c r="F4" s="244"/>
      <c r="G4" s="244"/>
      <c r="H4" s="244"/>
      <c r="I4" s="244"/>
      <c r="J4" s="245"/>
      <c r="K4" s="245"/>
      <c r="L4" s="246"/>
    </row>
    <row r="5" spans="1:12" ht="28.5" x14ac:dyDescent="0.2">
      <c r="A5" s="186" t="s">
        <v>346</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368</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369</v>
      </c>
      <c r="B7" s="203"/>
      <c r="C7" s="203"/>
      <c r="D7" s="203"/>
      <c r="E7" s="203"/>
      <c r="F7" s="203"/>
      <c r="G7" s="203">
        <v>2146529</v>
      </c>
      <c r="H7" s="203"/>
      <c r="I7" s="203"/>
      <c r="J7" s="205"/>
      <c r="K7" s="205"/>
      <c r="L7" s="252"/>
    </row>
    <row r="8" spans="1:12" ht="45" x14ac:dyDescent="0.2">
      <c r="A8" s="251" t="s">
        <v>370</v>
      </c>
      <c r="B8" s="203"/>
      <c r="C8" s="203"/>
      <c r="D8" s="203"/>
      <c r="E8" s="203"/>
      <c r="F8" s="203"/>
      <c r="G8" s="203"/>
      <c r="H8" s="203">
        <v>2860846</v>
      </c>
      <c r="I8" s="203"/>
      <c r="J8" s="205"/>
      <c r="K8" s="205"/>
      <c r="L8" s="252"/>
    </row>
    <row r="9" spans="1:12" ht="38.25" x14ac:dyDescent="0.2">
      <c r="A9" s="253" t="s">
        <v>371</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372</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373</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320</v>
      </c>
    </row>
    <row r="3" spans="1:21" x14ac:dyDescent="0.2">
      <c r="A3" s="58" t="s">
        <v>9</v>
      </c>
      <c r="B3" s="60">
        <v>43032.330046296294</v>
      </c>
    </row>
    <row r="4" spans="1:21" x14ac:dyDescent="0.2">
      <c r="A4" s="58" t="s">
        <v>10</v>
      </c>
      <c r="B4" s="60">
        <v>43150.441388356485</v>
      </c>
    </row>
    <row r="5" spans="1:21" x14ac:dyDescent="0.2">
      <c r="A5" s="58" t="s">
        <v>12</v>
      </c>
      <c r="B5" s="58" t="s">
        <v>13</v>
      </c>
    </row>
    <row r="7" spans="1:21" x14ac:dyDescent="0.2">
      <c r="A7" s="58" t="s">
        <v>16</v>
      </c>
      <c r="B7" s="58" t="s">
        <v>47</v>
      </c>
    </row>
    <row r="8" spans="1:21" x14ac:dyDescent="0.2">
      <c r="A8" s="58" t="s">
        <v>19</v>
      </c>
      <c r="B8" s="58" t="s">
        <v>20</v>
      </c>
    </row>
    <row r="9" spans="1:21" x14ac:dyDescent="0.2">
      <c r="A9" s="58" t="s">
        <v>25</v>
      </c>
      <c r="B9" s="58" t="s">
        <v>321</v>
      </c>
    </row>
    <row r="11" spans="1:21" x14ac:dyDescent="0.2">
      <c r="A11" s="61"/>
      <c r="B11" s="61" t="s">
        <v>279</v>
      </c>
      <c r="C11" s="61" t="s">
        <v>280</v>
      </c>
      <c r="D11" s="61" t="s">
        <v>281</v>
      </c>
      <c r="E11" s="61" t="s">
        <v>114</v>
      </c>
      <c r="F11" s="61" t="s">
        <v>115</v>
      </c>
      <c r="G11" s="61" t="s">
        <v>116</v>
      </c>
      <c r="H11" s="61" t="s">
        <v>117</v>
      </c>
      <c r="I11" s="61" t="s">
        <v>118</v>
      </c>
      <c r="J11" s="61" t="s">
        <v>119</v>
      </c>
      <c r="K11" s="61" t="s">
        <v>120</v>
      </c>
      <c r="L11" s="61" t="s">
        <v>121</v>
      </c>
      <c r="M11" s="61" t="s">
        <v>122</v>
      </c>
      <c r="N11" s="61" t="s">
        <v>30</v>
      </c>
      <c r="O11" s="149">
        <v>2017</v>
      </c>
      <c r="P11" s="149">
        <v>2018</v>
      </c>
      <c r="Q11" s="149">
        <v>2019</v>
      </c>
      <c r="R11" s="149">
        <v>2020</v>
      </c>
      <c r="S11" s="149">
        <v>2021</v>
      </c>
      <c r="T11" s="149">
        <v>2022</v>
      </c>
    </row>
    <row r="12" spans="1:21" x14ac:dyDescent="0.2">
      <c r="A12" s="61" t="s">
        <v>32</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'State debt'!D4</f>
        <v>37.40486125809889</v>
      </c>
      <c r="R12" s="240">
        <f>'State debt'!E4</f>
        <v>38.153071262446758</v>
      </c>
      <c r="S12" s="240">
        <f>'State debt'!F4</f>
        <v>35.944477837162694</v>
      </c>
      <c r="T12" s="240">
        <f>'State debt'!G4</f>
        <v>36.004837642693161</v>
      </c>
      <c r="U12" s="242" t="s">
        <v>430</v>
      </c>
    </row>
    <row r="13" spans="1:21" x14ac:dyDescent="0.2">
      <c r="A13" s="61" t="s">
        <v>32</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13</v>
      </c>
    </row>
    <row r="14" spans="1:21" x14ac:dyDescent="0.2">
      <c r="A14" s="58" t="s">
        <v>34</v>
      </c>
    </row>
    <row r="15" spans="1:21" x14ac:dyDescent="0.2">
      <c r="A15" s="58" t="s">
        <v>35</v>
      </c>
      <c r="B15" s="58" t="s">
        <v>36</v>
      </c>
    </row>
    <row r="30" spans="1:14" ht="15" x14ac:dyDescent="0.25">
      <c r="A30" s="152" t="s">
        <v>16</v>
      </c>
      <c r="B30" s="152" t="s">
        <v>17</v>
      </c>
      <c r="C30" s="153"/>
      <c r="D30" s="153"/>
      <c r="E30" s="153"/>
      <c r="F30" s="153"/>
      <c r="G30" s="153"/>
      <c r="H30" s="153"/>
      <c r="I30" s="153"/>
      <c r="J30" s="153"/>
      <c r="K30" s="153"/>
      <c r="L30" s="153"/>
      <c r="M30" s="153"/>
      <c r="N30" s="153"/>
    </row>
    <row r="31" spans="1:14" ht="15" x14ac:dyDescent="0.25">
      <c r="A31" s="152" t="s">
        <v>19</v>
      </c>
      <c r="B31" s="152" t="s">
        <v>20</v>
      </c>
      <c r="C31" s="153"/>
      <c r="D31" s="153"/>
      <c r="E31" s="153"/>
      <c r="F31" s="153"/>
      <c r="G31" s="153"/>
      <c r="H31" s="153"/>
      <c r="I31" s="153"/>
      <c r="J31" s="153"/>
      <c r="K31" s="153"/>
      <c r="L31" s="153"/>
      <c r="M31" s="153"/>
      <c r="N31" s="153"/>
    </row>
    <row r="32" spans="1:14" ht="15" x14ac:dyDescent="0.25">
      <c r="A32" s="152" t="s">
        <v>25</v>
      </c>
      <c r="B32" s="152" t="s">
        <v>321</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29</v>
      </c>
      <c r="B34" s="154" t="s">
        <v>279</v>
      </c>
      <c r="C34" s="154" t="s">
        <v>280</v>
      </c>
      <c r="D34" s="154" t="s">
        <v>281</v>
      </c>
      <c r="E34" s="154" t="s">
        <v>114</v>
      </c>
      <c r="F34" s="154" t="s">
        <v>115</v>
      </c>
      <c r="G34" s="154" t="s">
        <v>116</v>
      </c>
      <c r="H34" s="154" t="s">
        <v>117</v>
      </c>
      <c r="I34" s="154" t="s">
        <v>118</v>
      </c>
      <c r="J34" s="154" t="s">
        <v>119</v>
      </c>
      <c r="K34" s="154" t="s">
        <v>120</v>
      </c>
      <c r="L34" s="154" t="s">
        <v>121</v>
      </c>
      <c r="M34" s="154" t="s">
        <v>122</v>
      </c>
      <c r="N34" s="154" t="s">
        <v>30</v>
      </c>
    </row>
    <row r="35" spans="1:14" x14ac:dyDescent="0.2">
      <c r="A35" s="154" t="s">
        <v>32</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25"/>
  <sheetViews>
    <sheetView zoomScaleNormal="100" workbookViewId="0"/>
  </sheetViews>
  <sheetFormatPr defaultRowHeight="14.25" x14ac:dyDescent="0.2"/>
  <cols>
    <col min="1" max="16384" width="9.140625" style="227"/>
  </cols>
  <sheetData>
    <row r="1" spans="1:15" x14ac:dyDescent="0.2">
      <c r="A1" s="230" t="s">
        <v>320</v>
      </c>
    </row>
    <row r="3" spans="1:15" x14ac:dyDescent="0.2">
      <c r="A3" s="230" t="s">
        <v>9</v>
      </c>
      <c r="B3" s="231">
        <v>43214.316203703704</v>
      </c>
    </row>
    <row r="4" spans="1:15" x14ac:dyDescent="0.2">
      <c r="A4" s="230" t="s">
        <v>10</v>
      </c>
      <c r="B4" s="231">
        <v>43246.939575775468</v>
      </c>
    </row>
    <row r="5" spans="1:15" x14ac:dyDescent="0.2">
      <c r="A5" s="230" t="s">
        <v>12</v>
      </c>
      <c r="B5" s="230" t="s">
        <v>13</v>
      </c>
    </row>
    <row r="7" spans="1:15" x14ac:dyDescent="0.2">
      <c r="A7" s="230" t="s">
        <v>16</v>
      </c>
      <c r="B7" s="230" t="s">
        <v>17</v>
      </c>
    </row>
    <row r="8" spans="1:15" x14ac:dyDescent="0.2">
      <c r="A8" s="230" t="s">
        <v>19</v>
      </c>
      <c r="B8" s="230" t="s">
        <v>20</v>
      </c>
    </row>
    <row r="9" spans="1:15" x14ac:dyDescent="0.2">
      <c r="A9" s="230" t="s">
        <v>25</v>
      </c>
      <c r="B9" s="230" t="s">
        <v>321</v>
      </c>
    </row>
    <row r="11" spans="1:15" x14ac:dyDescent="0.2">
      <c r="A11" s="232" t="s">
        <v>29</v>
      </c>
      <c r="B11" s="232" t="s">
        <v>279</v>
      </c>
      <c r="C11" s="232" t="s">
        <v>280</v>
      </c>
      <c r="D11" s="232" t="s">
        <v>281</v>
      </c>
      <c r="E11" s="232" t="s">
        <v>114</v>
      </c>
      <c r="F11" s="232" t="s">
        <v>115</v>
      </c>
      <c r="G11" s="232" t="s">
        <v>116</v>
      </c>
      <c r="H11" s="232" t="s">
        <v>117</v>
      </c>
      <c r="I11" s="232" t="s">
        <v>118</v>
      </c>
      <c r="J11" s="232" t="s">
        <v>119</v>
      </c>
      <c r="K11" s="232" t="s">
        <v>120</v>
      </c>
      <c r="L11" s="232" t="s">
        <v>121</v>
      </c>
      <c r="M11" s="232" t="s">
        <v>122</v>
      </c>
      <c r="N11" s="232" t="s">
        <v>30</v>
      </c>
      <c r="O11" s="232" t="s">
        <v>419</v>
      </c>
    </row>
    <row r="12" spans="1:15" x14ac:dyDescent="0.2">
      <c r="A12" s="232" t="s">
        <v>32</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34</v>
      </c>
    </row>
    <row r="15" spans="1:15" x14ac:dyDescent="0.2">
      <c r="A15" s="230" t="s">
        <v>35</v>
      </c>
      <c r="B15" s="230" t="s">
        <v>36</v>
      </c>
    </row>
    <row r="17" spans="1:15" x14ac:dyDescent="0.2">
      <c r="A17" s="230" t="s">
        <v>16</v>
      </c>
      <c r="B17" s="230" t="s">
        <v>47</v>
      </c>
    </row>
    <row r="18" spans="1:15" x14ac:dyDescent="0.2">
      <c r="A18" s="230" t="s">
        <v>19</v>
      </c>
      <c r="B18" s="230" t="s">
        <v>20</v>
      </c>
    </row>
    <row r="19" spans="1:15" x14ac:dyDescent="0.2">
      <c r="A19" s="230" t="s">
        <v>25</v>
      </c>
      <c r="B19" s="230" t="s">
        <v>321</v>
      </c>
    </row>
    <row r="21" spans="1:15" x14ac:dyDescent="0.2">
      <c r="A21" s="232" t="s">
        <v>29</v>
      </c>
      <c r="B21" s="232" t="s">
        <v>279</v>
      </c>
      <c r="C21" s="232" t="s">
        <v>280</v>
      </c>
      <c r="D21" s="232" t="s">
        <v>281</v>
      </c>
      <c r="E21" s="232" t="s">
        <v>114</v>
      </c>
      <c r="F21" s="232" t="s">
        <v>115</v>
      </c>
      <c r="G21" s="232" t="s">
        <v>116</v>
      </c>
      <c r="H21" s="232" t="s">
        <v>117</v>
      </c>
      <c r="I21" s="232" t="s">
        <v>118</v>
      </c>
      <c r="J21" s="232" t="s">
        <v>119</v>
      </c>
      <c r="K21" s="232" t="s">
        <v>120</v>
      </c>
      <c r="L21" s="232" t="s">
        <v>121</v>
      </c>
      <c r="M21" s="232" t="s">
        <v>122</v>
      </c>
      <c r="N21" s="232" t="s">
        <v>30</v>
      </c>
      <c r="O21" s="232" t="s">
        <v>419</v>
      </c>
    </row>
    <row r="22" spans="1:15" x14ac:dyDescent="0.2">
      <c r="A22" s="232" t="s">
        <v>32</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34</v>
      </c>
    </row>
    <row r="25" spans="1:15" x14ac:dyDescent="0.2">
      <c r="A25" s="230" t="s">
        <v>35</v>
      </c>
      <c r="B25" s="230" t="s">
        <v>36</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267</v>
      </c>
    </row>
    <row r="3" spans="1:4" x14ac:dyDescent="0.25">
      <c r="C3" s="102" t="s">
        <v>268</v>
      </c>
      <c r="D3" s="102" t="s">
        <v>269</v>
      </c>
    </row>
    <row r="4" spans="1:4" x14ac:dyDescent="0.25">
      <c r="A4" s="102" t="s">
        <v>270</v>
      </c>
      <c r="B4" s="102" t="s">
        <v>270</v>
      </c>
      <c r="C4" s="101">
        <v>-1.4279999999999999</v>
      </c>
      <c r="D4" s="101">
        <v>-57.963000000000001</v>
      </c>
    </row>
    <row r="5" spans="1:4" x14ac:dyDescent="0.25">
      <c r="A5" s="102" t="s">
        <v>271</v>
      </c>
      <c r="B5" s="102" t="s">
        <v>271</v>
      </c>
      <c r="C5" s="101">
        <v>-0.42099999999999999</v>
      </c>
      <c r="D5" s="101">
        <v>-19.689</v>
      </c>
    </row>
    <row r="6" spans="1:4" x14ac:dyDescent="0.25">
      <c r="A6" s="102" t="s">
        <v>272</v>
      </c>
      <c r="B6" s="102" t="s">
        <v>272</v>
      </c>
      <c r="C6" s="101">
        <v>1.4139999999999999</v>
      </c>
      <c r="D6" s="101">
        <v>76.248999999999995</v>
      </c>
    </row>
    <row r="7" spans="1:4" x14ac:dyDescent="0.25">
      <c r="A7" s="102" t="s">
        <v>273</v>
      </c>
      <c r="B7" s="102" t="s">
        <v>273</v>
      </c>
      <c r="C7" s="101">
        <v>2.9000000000000001E-2</v>
      </c>
      <c r="D7" s="101">
        <v>1.7250000000000001</v>
      </c>
    </row>
    <row r="8" spans="1:4" x14ac:dyDescent="0.25">
      <c r="A8" s="102" t="s">
        <v>274</v>
      </c>
      <c r="B8" s="102" t="s">
        <v>274</v>
      </c>
      <c r="C8" s="101">
        <v>-3.7330000000000001</v>
      </c>
      <c r="D8" s="101">
        <v>-234.114</v>
      </c>
    </row>
    <row r="9" spans="1:4" x14ac:dyDescent="0.25">
      <c r="A9" s="102" t="s">
        <v>275</v>
      </c>
      <c r="B9" s="102" t="s">
        <v>275</v>
      </c>
      <c r="C9" s="101">
        <v>-2.7309999999999999</v>
      </c>
      <c r="D9" s="101">
        <v>-187.065</v>
      </c>
    </row>
    <row r="10" spans="1:4" x14ac:dyDescent="0.25">
      <c r="A10" s="102" t="s">
        <v>276</v>
      </c>
      <c r="B10" s="102" t="s">
        <v>276</v>
      </c>
      <c r="C10" s="101">
        <v>-1.948</v>
      </c>
      <c r="D10" s="101">
        <v>-145.33699999999999</v>
      </c>
    </row>
    <row r="11" spans="1:4" x14ac:dyDescent="0.25">
      <c r="A11" s="102" t="s">
        <v>277</v>
      </c>
      <c r="B11" s="102" t="s">
        <v>277</v>
      </c>
      <c r="C11" s="101">
        <v>-2.282</v>
      </c>
      <c r="D11" s="101">
        <v>-191.626</v>
      </c>
    </row>
    <row r="12" spans="1:4" x14ac:dyDescent="0.25">
      <c r="A12" s="102" t="s">
        <v>278</v>
      </c>
      <c r="B12" s="102" t="s">
        <v>278</v>
      </c>
      <c r="C12" s="101">
        <v>-1.4550000000000001</v>
      </c>
      <c r="D12" s="101">
        <v>-139.01</v>
      </c>
    </row>
    <row r="13" spans="1:4" x14ac:dyDescent="0.25">
      <c r="A13" s="102" t="s">
        <v>279</v>
      </c>
      <c r="B13" s="102" t="s">
        <v>279</v>
      </c>
      <c r="C13" s="101">
        <v>-0.91900000000000004</v>
      </c>
      <c r="D13" s="101">
        <v>-101.54300000000001</v>
      </c>
    </row>
    <row r="14" spans="1:4" x14ac:dyDescent="0.25">
      <c r="A14" s="102" t="s">
        <v>280</v>
      </c>
      <c r="B14" s="102" t="s">
        <v>280</v>
      </c>
      <c r="C14" s="101">
        <v>-0.36399999999999999</v>
      </c>
      <c r="D14" s="101">
        <v>-49.526000000000003</v>
      </c>
    </row>
    <row r="15" spans="1:4" x14ac:dyDescent="0.25">
      <c r="A15" s="102" t="s">
        <v>281</v>
      </c>
      <c r="B15" s="102" t="s">
        <v>281</v>
      </c>
      <c r="C15" s="101">
        <v>-0.48799999999999999</v>
      </c>
      <c r="D15" s="101">
        <v>-83.42</v>
      </c>
    </row>
    <row r="16" spans="1:4" x14ac:dyDescent="0.25">
      <c r="A16" s="102" t="s">
        <v>114</v>
      </c>
      <c r="B16" s="102" t="s">
        <v>114</v>
      </c>
      <c r="C16" s="101">
        <v>-0.51300000000000001</v>
      </c>
      <c r="D16" s="101">
        <v>-115.818</v>
      </c>
    </row>
    <row r="17" spans="1:12" x14ac:dyDescent="0.25">
      <c r="A17" s="102" t="s">
        <v>115</v>
      </c>
      <c r="B17" s="102" t="s">
        <v>115</v>
      </c>
      <c r="C17" s="101">
        <v>-4.2039999999999997</v>
      </c>
      <c r="D17" s="101">
        <v>-1023.79</v>
      </c>
    </row>
    <row r="18" spans="1:12" x14ac:dyDescent="0.25">
      <c r="A18" s="102" t="s">
        <v>116</v>
      </c>
      <c r="B18" s="102" t="s">
        <v>116</v>
      </c>
      <c r="C18" s="101">
        <v>-9.1270000000000007</v>
      </c>
      <c r="D18" s="101">
        <v>-1718.2850000000001</v>
      </c>
    </row>
    <row r="19" spans="1:12" x14ac:dyDescent="0.25">
      <c r="A19" s="102" t="s">
        <v>117</v>
      </c>
      <c r="B19" s="102" t="s">
        <v>117</v>
      </c>
      <c r="C19" s="101">
        <v>-8.6859999999999999</v>
      </c>
      <c r="D19" s="101">
        <v>-1558.0630000000001</v>
      </c>
    </row>
    <row r="20" spans="1:12" x14ac:dyDescent="0.25">
      <c r="A20" s="102" t="s">
        <v>118</v>
      </c>
      <c r="B20" s="102" t="s">
        <v>118</v>
      </c>
      <c r="C20" s="101">
        <v>-4.3070000000000004</v>
      </c>
      <c r="D20" s="101">
        <v>-874.38099999999997</v>
      </c>
    </row>
    <row r="21" spans="1:12" x14ac:dyDescent="0.25">
      <c r="A21" s="102" t="s">
        <v>119</v>
      </c>
      <c r="B21" s="102" t="s">
        <v>119</v>
      </c>
      <c r="C21" s="101">
        <v>-1.206</v>
      </c>
      <c r="D21" s="101">
        <v>-263.85899999999998</v>
      </c>
    </row>
    <row r="22" spans="1:12" x14ac:dyDescent="0.25">
      <c r="A22" s="102" t="s">
        <v>120</v>
      </c>
      <c r="B22" s="102" t="s">
        <v>120</v>
      </c>
      <c r="C22" s="101">
        <v>-0.96</v>
      </c>
      <c r="D22" s="101">
        <v>-219.17699999999999</v>
      </c>
    </row>
    <row r="23" spans="1:12" x14ac:dyDescent="0.25">
      <c r="A23" s="102" t="s">
        <v>121</v>
      </c>
      <c r="B23" s="102" t="s">
        <v>121</v>
      </c>
      <c r="C23" s="101">
        <v>-1.2170000000000001</v>
      </c>
      <c r="D23" s="101">
        <v>-288.29700000000003</v>
      </c>
    </row>
    <row r="24" spans="1:12" x14ac:dyDescent="0.25">
      <c r="A24" s="102" t="s">
        <v>122</v>
      </c>
      <c r="B24" s="102" t="s">
        <v>122</v>
      </c>
      <c r="C24" s="101">
        <v>-1.224</v>
      </c>
      <c r="D24" s="101">
        <v>-298.02800000000002</v>
      </c>
    </row>
    <row r="25" spans="1:12" x14ac:dyDescent="0.25">
      <c r="A25" s="102" t="s">
        <v>30</v>
      </c>
      <c r="B25" s="102" t="s">
        <v>30</v>
      </c>
      <c r="C25" s="101">
        <v>3.7999999999999999E-2</v>
      </c>
      <c r="D25" s="101">
        <v>9.468</v>
      </c>
    </row>
    <row r="27" spans="1:12" ht="60" x14ac:dyDescent="0.25">
      <c r="A27" s="103" t="s">
        <v>282</v>
      </c>
    </row>
    <row r="28" spans="1:12" x14ac:dyDescent="0.25">
      <c r="A28" s="101" t="s">
        <v>283</v>
      </c>
    </row>
    <row r="29" spans="1:12" x14ac:dyDescent="0.25">
      <c r="A29" s="101" t="s">
        <v>284</v>
      </c>
      <c r="C29" s="104" t="s">
        <v>114</v>
      </c>
      <c r="D29" s="104" t="s">
        <v>115</v>
      </c>
      <c r="E29" s="104" t="s">
        <v>116</v>
      </c>
      <c r="F29" s="104" t="s">
        <v>117</v>
      </c>
      <c r="G29" s="104" t="s">
        <v>118</v>
      </c>
      <c r="H29" s="104" t="s">
        <v>119</v>
      </c>
      <c r="I29" s="104" t="s">
        <v>120</v>
      </c>
      <c r="J29" s="104" t="s">
        <v>121</v>
      </c>
      <c r="K29" s="104" t="s">
        <v>122</v>
      </c>
      <c r="L29" s="104" t="s">
        <v>30</v>
      </c>
    </row>
    <row r="30" spans="1:12" x14ac:dyDescent="0.25">
      <c r="A30" s="101" t="s">
        <v>285</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286</v>
      </c>
    </row>
    <row r="33" spans="1:18" x14ac:dyDescent="0.25">
      <c r="A33" s="101" t="s">
        <v>287</v>
      </c>
      <c r="C33" s="104" t="s">
        <v>114</v>
      </c>
      <c r="D33" s="104" t="s">
        <v>115</v>
      </c>
      <c r="E33" s="104" t="s">
        <v>116</v>
      </c>
      <c r="F33" s="104" t="s">
        <v>117</v>
      </c>
      <c r="G33" s="104" t="s">
        <v>118</v>
      </c>
      <c r="H33" s="104" t="s">
        <v>119</v>
      </c>
      <c r="I33" s="104" t="s">
        <v>120</v>
      </c>
      <c r="J33" s="104" t="s">
        <v>121</v>
      </c>
      <c r="K33" s="104" t="s">
        <v>122</v>
      </c>
      <c r="L33" s="104" t="s">
        <v>30</v>
      </c>
      <c r="M33" s="104">
        <v>2017</v>
      </c>
      <c r="N33" s="104">
        <v>2018</v>
      </c>
      <c r="O33" s="104">
        <v>2019</v>
      </c>
      <c r="P33" s="104">
        <v>2020</v>
      </c>
      <c r="Q33" s="104">
        <v>2021</v>
      </c>
      <c r="R33" s="104">
        <v>2022</v>
      </c>
    </row>
    <row r="34" spans="1:18" x14ac:dyDescent="0.25">
      <c r="B34" s="101" t="s">
        <v>375</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'Budget revenue and expenditure'!N34</f>
        <v>-0.5</v>
      </c>
      <c r="N34" s="106">
        <f>'Budget revenue and expenditure'!O34</f>
        <v>-0.9</v>
      </c>
      <c r="O34" s="101">
        <f>'Budget revenue and expenditure'!D16</f>
        <v>-1.0048612580988907</v>
      </c>
      <c r="P34" s="101">
        <f>'Budget revenue and expenditure'!E16</f>
        <v>-0.55307126244675164</v>
      </c>
      <c r="Q34" s="101">
        <f>'Budget revenue and expenditure'!F16</f>
        <v>-0.74447783716269966</v>
      </c>
      <c r="R34" s="101">
        <f>'Budget revenue and expenditure'!G16</f>
        <v>-0.80483764269316782</v>
      </c>
    </row>
    <row r="35" spans="1:18" x14ac:dyDescent="0.25">
      <c r="B35" s="101" t="s">
        <v>376</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288</v>
      </c>
      <c r="B51" s="101" t="s">
        <v>289</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267</v>
      </c>
    </row>
    <row r="3" spans="1:4" x14ac:dyDescent="0.25">
      <c r="C3" s="102" t="s">
        <v>269</v>
      </c>
      <c r="D3" s="102" t="s">
        <v>268</v>
      </c>
    </row>
    <row r="4" spans="1:4" x14ac:dyDescent="0.25">
      <c r="A4" s="102" t="s">
        <v>270</v>
      </c>
      <c r="B4" s="102" t="s">
        <v>270</v>
      </c>
      <c r="C4" s="239">
        <v>-57.963000000000001</v>
      </c>
      <c r="D4" s="239">
        <v>-1.4279999999999999</v>
      </c>
    </row>
    <row r="5" spans="1:4" x14ac:dyDescent="0.25">
      <c r="A5" s="102" t="s">
        <v>271</v>
      </c>
      <c r="B5" s="102" t="s">
        <v>271</v>
      </c>
      <c r="C5" s="239">
        <v>-19.689</v>
      </c>
      <c r="D5" s="239">
        <v>-0.42099999999999999</v>
      </c>
    </row>
    <row r="6" spans="1:4" x14ac:dyDescent="0.25">
      <c r="A6" s="102" t="s">
        <v>272</v>
      </c>
      <c r="B6" s="102" t="s">
        <v>272</v>
      </c>
      <c r="C6" s="239">
        <v>76.248999999999995</v>
      </c>
      <c r="D6" s="239">
        <v>1.4139999999999999</v>
      </c>
    </row>
    <row r="7" spans="1:4" x14ac:dyDescent="0.25">
      <c r="A7" s="102" t="s">
        <v>273</v>
      </c>
      <c r="B7" s="102" t="s">
        <v>273</v>
      </c>
      <c r="C7" s="239">
        <v>1.7250000000000001</v>
      </c>
      <c r="D7" s="239">
        <v>2.9000000000000001E-2</v>
      </c>
    </row>
    <row r="8" spans="1:4" x14ac:dyDescent="0.25">
      <c r="A8" s="102" t="s">
        <v>274</v>
      </c>
      <c r="B8" s="102" t="s">
        <v>274</v>
      </c>
      <c r="C8" s="239">
        <v>-234.114</v>
      </c>
      <c r="D8" s="239">
        <v>-3.7330000000000001</v>
      </c>
    </row>
    <row r="9" spans="1:4" x14ac:dyDescent="0.25">
      <c r="A9" s="102" t="s">
        <v>275</v>
      </c>
      <c r="B9" s="102" t="s">
        <v>275</v>
      </c>
      <c r="C9" s="239">
        <v>-187.065</v>
      </c>
      <c r="D9" s="239">
        <v>-2.7309999999999999</v>
      </c>
    </row>
    <row r="10" spans="1:4" x14ac:dyDescent="0.25">
      <c r="A10" s="102" t="s">
        <v>276</v>
      </c>
      <c r="B10" s="102" t="s">
        <v>276</v>
      </c>
      <c r="C10" s="239">
        <v>-145.33699999999999</v>
      </c>
      <c r="D10" s="239">
        <v>-1.948</v>
      </c>
    </row>
    <row r="11" spans="1:4" x14ac:dyDescent="0.25">
      <c r="A11" s="102" t="s">
        <v>277</v>
      </c>
      <c r="B11" s="102" t="s">
        <v>277</v>
      </c>
      <c r="C11" s="239">
        <v>-191.626</v>
      </c>
      <c r="D11" s="239">
        <v>-2.282</v>
      </c>
    </row>
    <row r="12" spans="1:4" x14ac:dyDescent="0.25">
      <c r="A12" s="102" t="s">
        <v>278</v>
      </c>
      <c r="B12" s="102" t="s">
        <v>278</v>
      </c>
      <c r="C12" s="239">
        <v>-139.01</v>
      </c>
      <c r="D12" s="239">
        <v>-1.4550000000000001</v>
      </c>
    </row>
    <row r="13" spans="1:4" x14ac:dyDescent="0.25">
      <c r="A13" s="102" t="s">
        <v>279</v>
      </c>
      <c r="B13" s="102" t="s">
        <v>279</v>
      </c>
      <c r="C13" s="239">
        <v>-101.54300000000001</v>
      </c>
      <c r="D13" s="239">
        <v>-0.91900000000000004</v>
      </c>
    </row>
    <row r="14" spans="1:4" x14ac:dyDescent="0.25">
      <c r="A14" s="102" t="s">
        <v>280</v>
      </c>
      <c r="B14" s="102" t="s">
        <v>280</v>
      </c>
      <c r="C14" s="239">
        <v>-49.526000000000003</v>
      </c>
      <c r="D14" s="239">
        <v>-0.36399999999999999</v>
      </c>
    </row>
    <row r="15" spans="1:4" x14ac:dyDescent="0.25">
      <c r="A15" s="102" t="s">
        <v>281</v>
      </c>
      <c r="B15" s="102" t="s">
        <v>281</v>
      </c>
      <c r="C15" s="239">
        <v>-83.42</v>
      </c>
      <c r="D15" s="239">
        <v>-0.48799999999999999</v>
      </c>
    </row>
    <row r="16" spans="1:4" x14ac:dyDescent="0.25">
      <c r="A16" s="102" t="s">
        <v>114</v>
      </c>
      <c r="B16" s="102" t="s">
        <v>114</v>
      </c>
      <c r="C16" s="239">
        <v>-115.818</v>
      </c>
      <c r="D16" s="239">
        <v>-0.51300000000000001</v>
      </c>
    </row>
    <row r="17" spans="1:4" x14ac:dyDescent="0.25">
      <c r="A17" s="102" t="s">
        <v>115</v>
      </c>
      <c r="B17" s="102" t="s">
        <v>115</v>
      </c>
      <c r="C17" s="239">
        <v>-1023.79</v>
      </c>
      <c r="D17" s="239">
        <v>-4.2039999999999997</v>
      </c>
    </row>
    <row r="18" spans="1:4" x14ac:dyDescent="0.25">
      <c r="A18" s="102" t="s">
        <v>116</v>
      </c>
      <c r="B18" s="102" t="s">
        <v>116</v>
      </c>
      <c r="C18" s="239">
        <v>-1718.2850000000001</v>
      </c>
      <c r="D18" s="239">
        <v>-9.1270000000000007</v>
      </c>
    </row>
    <row r="19" spans="1:4" x14ac:dyDescent="0.25">
      <c r="A19" s="102" t="s">
        <v>117</v>
      </c>
      <c r="B19" s="102" t="s">
        <v>117</v>
      </c>
      <c r="C19" s="239">
        <v>-1558.0630000000001</v>
      </c>
      <c r="D19" s="239">
        <v>-8.6859999999999999</v>
      </c>
    </row>
    <row r="20" spans="1:4" x14ac:dyDescent="0.25">
      <c r="A20" s="102" t="s">
        <v>118</v>
      </c>
      <c r="B20" s="102" t="s">
        <v>118</v>
      </c>
      <c r="C20" s="239">
        <v>-874.38099999999997</v>
      </c>
      <c r="D20" s="239">
        <v>-4.3070000000000004</v>
      </c>
    </row>
    <row r="21" spans="1:4" x14ac:dyDescent="0.25">
      <c r="A21" s="102" t="s">
        <v>119</v>
      </c>
      <c r="B21" s="102" t="s">
        <v>119</v>
      </c>
      <c r="C21" s="239">
        <v>-263.85899999999998</v>
      </c>
      <c r="D21" s="239">
        <v>-1.206</v>
      </c>
    </row>
    <row r="22" spans="1:4" x14ac:dyDescent="0.25">
      <c r="A22" s="102" t="s">
        <v>120</v>
      </c>
      <c r="B22" s="102" t="s">
        <v>120</v>
      </c>
      <c r="C22" s="239">
        <v>-264.13</v>
      </c>
      <c r="D22" s="239">
        <v>-1.159</v>
      </c>
    </row>
    <row r="23" spans="1:4" x14ac:dyDescent="0.25">
      <c r="A23" s="102" t="s">
        <v>121</v>
      </c>
      <c r="B23" s="102" t="s">
        <v>121</v>
      </c>
      <c r="C23" s="239">
        <v>-351.64100000000002</v>
      </c>
      <c r="D23" s="239">
        <v>-1.4890000000000001</v>
      </c>
    </row>
    <row r="24" spans="1:4" x14ac:dyDescent="0.25">
      <c r="A24" s="102" t="s">
        <v>122</v>
      </c>
      <c r="B24" s="102" t="s">
        <v>122</v>
      </c>
      <c r="C24" s="239">
        <v>-330.791</v>
      </c>
      <c r="D24" s="239">
        <v>-1.36</v>
      </c>
    </row>
    <row r="25" spans="1:4" x14ac:dyDescent="0.25">
      <c r="A25" s="102" t="s">
        <v>30</v>
      </c>
      <c r="B25" s="102" t="s">
        <v>30</v>
      </c>
      <c r="C25" s="239">
        <v>15.624000000000001</v>
      </c>
      <c r="D25" s="239">
        <v>6.3E-2</v>
      </c>
    </row>
    <row r="26" spans="1:4" x14ac:dyDescent="0.25">
      <c r="A26" s="102" t="s">
        <v>419</v>
      </c>
      <c r="B26" s="102" t="s">
        <v>419</v>
      </c>
      <c r="C26" s="239">
        <v>-131.107</v>
      </c>
      <c r="D26" s="239">
        <v>-0.48799999999999999</v>
      </c>
    </row>
    <row r="28" spans="1:4" ht="60" x14ac:dyDescent="0.25">
      <c r="A28" s="103" t="s">
        <v>282</v>
      </c>
    </row>
    <row r="29" spans="1:4" x14ac:dyDescent="0.25">
      <c r="A29" s="101" t="s">
        <v>283</v>
      </c>
    </row>
    <row r="30" spans="1:4" x14ac:dyDescent="0.25">
      <c r="A30" s="101" t="s">
        <v>284</v>
      </c>
    </row>
    <row r="31" spans="1:4" x14ac:dyDescent="0.25">
      <c r="A31" s="101" t="s">
        <v>285</v>
      </c>
    </row>
    <row r="34" spans="1:1" x14ac:dyDescent="0.25">
      <c r="A34" s="101" t="s">
        <v>287</v>
      </c>
    </row>
    <row r="35" spans="1:1" x14ac:dyDescent="0.25">
      <c r="A35" s="101" t="s">
        <v>423</v>
      </c>
    </row>
    <row r="37" spans="1:1" x14ac:dyDescent="0.25">
      <c r="A37" s="101" t="s">
        <v>420</v>
      </c>
    </row>
    <row r="38" spans="1:1" x14ac:dyDescent="0.25">
      <c r="A38" s="101" t="s">
        <v>424</v>
      </c>
    </row>
    <row r="40" spans="1:1" x14ac:dyDescent="0.25">
      <c r="A40" s="101" t="s">
        <v>425</v>
      </c>
    </row>
    <row r="41" spans="1:1" x14ac:dyDescent="0.25">
      <c r="A41" s="101" t="s">
        <v>426</v>
      </c>
    </row>
    <row r="43" spans="1:1" x14ac:dyDescent="0.25">
      <c r="A43" s="101" t="s">
        <v>427</v>
      </c>
    </row>
    <row r="45" spans="1:1" x14ac:dyDescent="0.25">
      <c r="A45" s="101" t="s">
        <v>428</v>
      </c>
    </row>
    <row r="46" spans="1:1" x14ac:dyDescent="0.25">
      <c r="A46" s="101" t="s">
        <v>429</v>
      </c>
    </row>
    <row r="56" spans="1:1" x14ac:dyDescent="0.25">
      <c r="A56" s="101" t="s">
        <v>288</v>
      </c>
    </row>
    <row r="57" spans="1:1" x14ac:dyDescent="0.25">
      <c r="A57" s="101" t="s">
        <v>289</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C23"/>
  <sheetViews>
    <sheetView zoomScaleNormal="100"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0" customFormat="1" ht="15.75" customHeight="1" x14ac:dyDescent="0.25">
      <c r="A1" s="270" t="s">
        <v>442</v>
      </c>
    </row>
    <row r="2" spans="1:3" ht="5.0999999999999996" customHeight="1" x14ac:dyDescent="0.25">
      <c r="A2" s="27"/>
      <c r="B2" s="27"/>
      <c r="C2" s="19"/>
    </row>
    <row r="3" spans="1:3" ht="15.75" customHeight="1" x14ac:dyDescent="0.25">
      <c r="A3" s="163" t="s">
        <v>443</v>
      </c>
      <c r="B3" s="15"/>
      <c r="C3" s="19"/>
    </row>
    <row r="4" spans="1:3" ht="5.0999999999999996" customHeight="1" x14ac:dyDescent="0.25">
      <c r="A4" s="163"/>
      <c r="B4" s="32"/>
      <c r="C4" s="19"/>
    </row>
    <row r="5" spans="1:3" ht="15.75" customHeight="1" x14ac:dyDescent="0.25">
      <c r="A5" s="164" t="s">
        <v>444</v>
      </c>
      <c r="B5" s="15"/>
      <c r="C5" s="19"/>
    </row>
    <row r="6" spans="1:3" ht="5.0999999999999996" customHeight="1" x14ac:dyDescent="0.25">
      <c r="A6" s="163"/>
      <c r="B6" s="32"/>
      <c r="C6" s="19"/>
    </row>
    <row r="7" spans="1:3" ht="15.75" customHeight="1" x14ac:dyDescent="0.25">
      <c r="A7" s="164" t="s">
        <v>445</v>
      </c>
      <c r="B7" s="15"/>
      <c r="C7" s="19"/>
    </row>
    <row r="8" spans="1:3" ht="5.0999999999999996" customHeight="1" x14ac:dyDescent="0.25">
      <c r="A8" s="32"/>
      <c r="B8" s="32"/>
      <c r="C8" s="19"/>
    </row>
    <row r="9" spans="1:3" ht="15.75" customHeight="1" x14ac:dyDescent="0.25">
      <c r="A9" s="162" t="s">
        <v>446</v>
      </c>
      <c r="B9" s="32"/>
      <c r="C9" s="19"/>
    </row>
    <row r="10" spans="1:3" ht="5.0999999999999996" customHeight="1" x14ac:dyDescent="0.25">
      <c r="A10" s="32"/>
      <c r="B10" s="32"/>
      <c r="C10" s="19"/>
    </row>
    <row r="11" spans="1:3" ht="15.75" customHeight="1" x14ac:dyDescent="0.25">
      <c r="A11" s="164" t="s">
        <v>447</v>
      </c>
      <c r="B11" s="15"/>
      <c r="C11" s="19"/>
    </row>
    <row r="12" spans="1:3" ht="15.75" customHeight="1" x14ac:dyDescent="0.25">
      <c r="A12" s="164" t="s">
        <v>448</v>
      </c>
      <c r="B12" s="15"/>
      <c r="C12" s="19"/>
    </row>
    <row r="13" spans="1:3" ht="15.75" customHeight="1" x14ac:dyDescent="0.25">
      <c r="A13" s="164" t="s">
        <v>449</v>
      </c>
      <c r="B13" s="15"/>
      <c r="C13" s="19"/>
    </row>
    <row r="14" spans="1:3" ht="15.75" customHeight="1" x14ac:dyDescent="0.25">
      <c r="A14" s="164" t="s">
        <v>450</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&amp;LPolitical parties survey on fiscal discipline</oddHeader>
    <oddFooter>&amp;LFiscal discipline council&amp;CPage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290</v>
      </c>
      <c r="B1" s="107"/>
      <c r="C1" s="107"/>
      <c r="D1" s="107"/>
      <c r="E1" s="107"/>
      <c r="F1" s="107"/>
      <c r="G1" s="107"/>
      <c r="H1" s="108" t="s">
        <v>291</v>
      </c>
    </row>
    <row r="2" spans="1:10" ht="15.75" x14ac:dyDescent="0.25">
      <c r="A2" s="107" t="s">
        <v>292</v>
      </c>
      <c r="B2" s="107"/>
      <c r="C2" s="107"/>
      <c r="D2" s="107"/>
      <c r="E2" s="107"/>
      <c r="F2" s="107"/>
      <c r="G2" s="107"/>
      <c r="H2" s="108" t="s">
        <v>293</v>
      </c>
    </row>
    <row r="3" spans="1:10" s="111" customFormat="1" ht="12.75" x14ac:dyDescent="0.2">
      <c r="A3" s="109" t="s">
        <v>294</v>
      </c>
      <c r="B3" s="110"/>
      <c r="C3" s="110"/>
      <c r="D3" s="110"/>
      <c r="E3" s="110"/>
      <c r="F3" s="110"/>
      <c r="G3" s="110"/>
    </row>
    <row r="4" spans="1:10" s="111" customFormat="1" ht="12.75" x14ac:dyDescent="0.2">
      <c r="A4" s="109" t="s">
        <v>295</v>
      </c>
      <c r="B4" s="110"/>
      <c r="C4" s="110"/>
      <c r="D4" s="110"/>
      <c r="E4" s="110"/>
      <c r="F4" s="110"/>
      <c r="G4" s="110"/>
    </row>
    <row r="5" spans="1:10" ht="8.25" customHeight="1" x14ac:dyDescent="0.25">
      <c r="B5" s="112"/>
      <c r="C5" s="112"/>
      <c r="D5" s="112"/>
      <c r="E5" s="112"/>
      <c r="F5" s="112"/>
      <c r="G5" s="112"/>
    </row>
    <row r="6" spans="1:10" x14ac:dyDescent="0.25">
      <c r="A6" s="113" t="s">
        <v>296</v>
      </c>
      <c r="B6" s="114" t="s">
        <v>131</v>
      </c>
      <c r="C6" s="115">
        <v>2013</v>
      </c>
      <c r="D6" s="115">
        <v>2014</v>
      </c>
      <c r="E6" s="115">
        <v>2015</v>
      </c>
      <c r="F6" s="115">
        <v>2016</v>
      </c>
      <c r="G6" s="116">
        <v>2017</v>
      </c>
      <c r="H6" s="117" t="s">
        <v>297</v>
      </c>
    </row>
    <row r="7" spans="1:10" ht="45" x14ac:dyDescent="0.25">
      <c r="A7" s="118" t="s">
        <v>0</v>
      </c>
      <c r="B7" s="119" t="s">
        <v>298</v>
      </c>
      <c r="C7" s="120"/>
      <c r="D7" s="120">
        <f>(1+D11/100)/(1+D15/100)*100-100</f>
        <v>3.0391698646865279</v>
      </c>
      <c r="E7" s="120">
        <f>(1+E11/100)/(1+E15/100)*100-100</f>
        <v>3.9639634612129555</v>
      </c>
      <c r="F7" s="120">
        <f>(1+F11/100)/(1+F15/100)*100-100</f>
        <v>2.6095734711495169</v>
      </c>
      <c r="G7" s="120">
        <f>(1+G11/100)/(1+G15/100)*100-100</f>
        <v>5.0350415319658595</v>
      </c>
      <c r="H7" s="119" t="s">
        <v>299</v>
      </c>
      <c r="I7" s="121"/>
    </row>
    <row r="8" spans="1:10" ht="30" x14ac:dyDescent="0.25">
      <c r="A8" s="118" t="s">
        <v>1</v>
      </c>
      <c r="B8" s="119" t="s">
        <v>300</v>
      </c>
      <c r="C8" s="120"/>
      <c r="D8" s="120">
        <f>(1+D12/100)/(1+D15/100)*100-100</f>
        <v>4.2759291435279039</v>
      </c>
      <c r="E8" s="120">
        <f>(1+E12/100)/(1+E15/100)*100-100</f>
        <v>3.0689482260188612</v>
      </c>
      <c r="F8" s="120">
        <f>(1+F12/100)/(1+F15/100)*100-100</f>
        <v>7.029328760683029E-2</v>
      </c>
      <c r="G8" s="120">
        <f>(1+G12/100)/(1+G15/100)*100-100</f>
        <v>2.8252551833498813</v>
      </c>
      <c r="H8" s="119" t="s">
        <v>301</v>
      </c>
      <c r="I8" s="121"/>
    </row>
    <row r="9" spans="1:10" ht="30" x14ac:dyDescent="0.25">
      <c r="A9" s="122" t="s">
        <v>2</v>
      </c>
      <c r="B9" s="123" t="s">
        <v>302</v>
      </c>
      <c r="C9" s="124"/>
      <c r="D9" s="125">
        <v>1.4758629305202589</v>
      </c>
      <c r="E9" s="125">
        <v>1.9393386180406154</v>
      </c>
      <c r="F9" s="126">
        <v>2.4147435962267965</v>
      </c>
      <c r="G9" s="126">
        <v>2.7355505529511417</v>
      </c>
      <c r="H9" s="127" t="s">
        <v>303</v>
      </c>
      <c r="I9" s="121"/>
    </row>
    <row r="10" spans="1:10" s="112" customFormat="1" ht="6.75" customHeight="1" x14ac:dyDescent="0.25">
      <c r="A10" s="128"/>
      <c r="B10" s="129"/>
      <c r="C10" s="130"/>
      <c r="D10" s="130"/>
      <c r="E10" s="130"/>
      <c r="F10" s="130"/>
      <c r="G10" s="130"/>
      <c r="H10" s="130"/>
      <c r="I10" s="131"/>
      <c r="J10" s="132"/>
    </row>
    <row r="11" spans="1:10" ht="45" x14ac:dyDescent="0.25">
      <c r="A11" s="133" t="s">
        <v>304</v>
      </c>
      <c r="B11" s="134" t="s">
        <v>305</v>
      </c>
      <c r="C11" s="135"/>
      <c r="D11" s="135">
        <f t="shared" ref="D11:G12" si="0">(D13-C13)/C13*100</f>
        <v>4.8694688769084014</v>
      </c>
      <c r="E11" s="135">
        <f t="shared" si="0"/>
        <v>3.9632074465624769</v>
      </c>
      <c r="F11" s="136">
        <f t="shared" si="0"/>
        <v>2.890629280424291</v>
      </c>
      <c r="G11" s="136">
        <f t="shared" si="0"/>
        <v>8.3126565105808439</v>
      </c>
      <c r="H11" s="134" t="s">
        <v>306</v>
      </c>
      <c r="I11" s="121"/>
    </row>
    <row r="12" spans="1:10" ht="30" x14ac:dyDescent="0.25">
      <c r="A12" s="118" t="s">
        <v>307</v>
      </c>
      <c r="B12" s="119" t="s">
        <v>308</v>
      </c>
      <c r="C12" s="120"/>
      <c r="D12" s="120">
        <f t="shared" si="0"/>
        <v>6.1281968817147749</v>
      </c>
      <c r="E12" s="120">
        <f t="shared" si="0"/>
        <v>3.0681987198219605</v>
      </c>
      <c r="F12" s="137">
        <f t="shared" si="0"/>
        <v>0.34439380584181428</v>
      </c>
      <c r="G12" s="137">
        <f t="shared" si="0"/>
        <v>6.0339138524311782</v>
      </c>
      <c r="H12" s="119" t="s">
        <v>309</v>
      </c>
      <c r="I12" s="121"/>
    </row>
    <row r="13" spans="1:10" ht="30" x14ac:dyDescent="0.25">
      <c r="A13" s="118" t="s">
        <v>5</v>
      </c>
      <c r="B13" s="119" t="s">
        <v>310</v>
      </c>
      <c r="C13" s="120">
        <v>6853.7565594390471</v>
      </c>
      <c r="D13" s="120">
        <v>7187.4981019999996</v>
      </c>
      <c r="E13" s="120">
        <v>7472.3535620000002</v>
      </c>
      <c r="F13" s="137">
        <v>7688.3516019999997</v>
      </c>
      <c r="G13" s="137">
        <v>8327.4578619999993</v>
      </c>
      <c r="H13" s="138" t="s">
        <v>311</v>
      </c>
      <c r="I13" s="121"/>
    </row>
    <row r="14" spans="1:10" x14ac:dyDescent="0.25">
      <c r="A14" s="118" t="s">
        <v>6</v>
      </c>
      <c r="B14" s="119" t="s">
        <v>312</v>
      </c>
      <c r="C14" s="120">
        <v>6835.2477589768987</v>
      </c>
      <c r="D14" s="120">
        <v>7254.1251990000001</v>
      </c>
      <c r="E14" s="120">
        <v>7476.6961754900003</v>
      </c>
      <c r="F14" s="137">
        <v>7502.4454539999997</v>
      </c>
      <c r="G14" s="137">
        <v>7955.1365495199989</v>
      </c>
      <c r="H14" s="139" t="s">
        <v>313</v>
      </c>
      <c r="I14" s="121"/>
    </row>
    <row r="15" spans="1:10" x14ac:dyDescent="0.25">
      <c r="A15" s="118" t="s">
        <v>7</v>
      </c>
      <c r="B15" s="119" t="s">
        <v>314</v>
      </c>
      <c r="C15" s="120">
        <v>1.4516890048284097</v>
      </c>
      <c r="D15" s="120">
        <v>1.7763138179640379</v>
      </c>
      <c r="E15" s="120">
        <v>-7.2718913874325608E-4</v>
      </c>
      <c r="F15" s="137">
        <v>0.27390797931130351</v>
      </c>
      <c r="G15" s="137">
        <v>3.1204966750239151</v>
      </c>
      <c r="H15" s="119" t="s">
        <v>315</v>
      </c>
      <c r="I15" s="121"/>
    </row>
    <row r="16" spans="1:10" s="143" customFormat="1" ht="28.5" customHeight="1" x14ac:dyDescent="0.2">
      <c r="A16" s="140" t="s">
        <v>316</v>
      </c>
      <c r="B16" s="141"/>
      <c r="C16" s="141"/>
      <c r="D16" s="141"/>
      <c r="E16" s="141"/>
      <c r="F16" s="141"/>
      <c r="G16" s="141"/>
      <c r="H16" s="142" t="s">
        <v>317</v>
      </c>
    </row>
    <row r="31" spans="9:21" x14ac:dyDescent="0.25">
      <c r="J31" s="145">
        <v>2011</v>
      </c>
      <c r="K31" s="145">
        <v>2012</v>
      </c>
      <c r="L31" s="145">
        <v>2013</v>
      </c>
      <c r="M31" s="145">
        <v>2014</v>
      </c>
      <c r="N31" s="145">
        <v>2015</v>
      </c>
      <c r="O31" s="145">
        <v>2016</v>
      </c>
      <c r="P31" s="145" t="s">
        <v>111</v>
      </c>
      <c r="Q31" s="145" t="s">
        <v>112</v>
      </c>
      <c r="R31" s="104" t="s">
        <v>127</v>
      </c>
      <c r="S31" s="104" t="s">
        <v>128</v>
      </c>
      <c r="T31" s="104" t="s">
        <v>374</v>
      </c>
      <c r="U31" s="104" t="s">
        <v>322</v>
      </c>
    </row>
    <row r="32" spans="9:21" x14ac:dyDescent="0.25">
      <c r="I32" t="s">
        <v>110</v>
      </c>
      <c r="J32">
        <v>8216.7000000000007</v>
      </c>
      <c r="K32">
        <v>8309.2999999999993</v>
      </c>
      <c r="L32">
        <v>8596.5</v>
      </c>
      <c r="M32">
        <v>9045.2999999999993</v>
      </c>
      <c r="N32">
        <v>9353.1</v>
      </c>
      <c r="O32">
        <v>9309.7999999999993</v>
      </c>
      <c r="P32">
        <f>'Budget revenue and expenditure'!N21</f>
        <v>10089.9</v>
      </c>
      <c r="Q32">
        <f>'Budget revenue and expenditure'!O21</f>
        <v>10891.809857165392</v>
      </c>
      <c r="R32">
        <f>'Budget revenue and expenditure'!D3</f>
        <v>11437.47091172931</v>
      </c>
      <c r="S32">
        <f>'Budget revenue and expenditure'!E3</f>
        <v>12000.071329072516</v>
      </c>
      <c r="T32">
        <f>'Budget revenue and expenditure'!F3</f>
        <v>12321.035405259707</v>
      </c>
      <c r="U32">
        <f>'Budget revenue and expenditure'!G3</f>
        <v>12979.233495137727</v>
      </c>
    </row>
    <row r="34" spans="10:21" x14ac:dyDescent="0.25">
      <c r="K34" s="104" t="s">
        <v>119</v>
      </c>
      <c r="L34" s="104" t="s">
        <v>120</v>
      </c>
      <c r="M34" s="104" t="s">
        <v>121</v>
      </c>
      <c r="N34" s="104" t="s">
        <v>122</v>
      </c>
      <c r="O34" s="104" t="s">
        <v>30</v>
      </c>
      <c r="P34" s="104">
        <v>2017</v>
      </c>
      <c r="Q34" s="104">
        <v>2018</v>
      </c>
      <c r="R34" s="104">
        <v>2019</v>
      </c>
      <c r="S34" s="104">
        <v>2020</v>
      </c>
      <c r="T34" s="104">
        <v>2021</v>
      </c>
      <c r="U34" s="104">
        <v>2022</v>
      </c>
    </row>
    <row r="35" spans="10:21" x14ac:dyDescent="0.25">
      <c r="J35" t="s">
        <v>318</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5.0098290524686666</v>
      </c>
      <c r="S35" s="144">
        <f t="shared" ref="S35" si="3">(S32-R32)/R32*100</f>
        <v>4.9189232627140571</v>
      </c>
      <c r="T35" s="144">
        <f t="shared" ref="T35" si="4">(T32-S32)/S32*100</f>
        <v>2.6746847363281283</v>
      </c>
      <c r="U35" s="144">
        <f t="shared" ref="U35" si="5">(U32-T32)/T32*100</f>
        <v>5.3420680018259104</v>
      </c>
    </row>
    <row r="36" spans="10:21" x14ac:dyDescent="0.25">
      <c r="J36" t="s">
        <v>319</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K25"/>
  <sheetViews>
    <sheetView zoomScaleNormal="100" workbookViewId="0"/>
  </sheetViews>
  <sheetFormatPr defaultRowHeight="14.25" x14ac:dyDescent="0.2"/>
  <cols>
    <col min="1" max="16384" width="9.140625" style="59"/>
  </cols>
  <sheetData>
    <row r="1" spans="1:11" x14ac:dyDescent="0.2">
      <c r="A1" s="58" t="s">
        <v>125</v>
      </c>
    </row>
    <row r="3" spans="1:11" x14ac:dyDescent="0.2">
      <c r="A3" s="58" t="s">
        <v>9</v>
      </c>
      <c r="B3" s="60">
        <v>43076.309282407412</v>
      </c>
    </row>
    <row r="4" spans="1:11" x14ac:dyDescent="0.2">
      <c r="A4" s="58" t="s">
        <v>10</v>
      </c>
      <c r="B4" s="60">
        <v>43160.702809837967</v>
      </c>
    </row>
    <row r="5" spans="1:11" x14ac:dyDescent="0.2">
      <c r="A5" s="58" t="s">
        <v>12</v>
      </c>
      <c r="B5" s="58" t="s">
        <v>13</v>
      </c>
    </row>
    <row r="7" spans="1:11" x14ac:dyDescent="0.2">
      <c r="A7" s="58" t="s">
        <v>16</v>
      </c>
      <c r="B7" s="58" t="s">
        <v>17</v>
      </c>
    </row>
    <row r="8" spans="1:11" x14ac:dyDescent="0.2">
      <c r="A8" s="58" t="s">
        <v>19</v>
      </c>
      <c r="B8" s="58" t="s">
        <v>20</v>
      </c>
    </row>
    <row r="9" spans="1:11" x14ac:dyDescent="0.2">
      <c r="A9" s="58" t="s">
        <v>25</v>
      </c>
      <c r="B9" s="58" t="s">
        <v>126</v>
      </c>
    </row>
    <row r="11" spans="1:11" x14ac:dyDescent="0.2">
      <c r="A11" s="61" t="s">
        <v>29</v>
      </c>
      <c r="B11" s="61" t="s">
        <v>114</v>
      </c>
      <c r="C11" s="61" t="s">
        <v>115</v>
      </c>
      <c r="D11" s="61" t="s">
        <v>116</v>
      </c>
      <c r="E11" s="61" t="s">
        <v>117</v>
      </c>
      <c r="F11" s="61" t="s">
        <v>118</v>
      </c>
      <c r="G11" s="61" t="s">
        <v>119</v>
      </c>
      <c r="H11" s="61" t="s">
        <v>120</v>
      </c>
      <c r="I11" s="61" t="s">
        <v>121</v>
      </c>
      <c r="J11" s="61" t="s">
        <v>122</v>
      </c>
      <c r="K11" s="61" t="s">
        <v>30</v>
      </c>
    </row>
    <row r="12" spans="1:11" x14ac:dyDescent="0.2">
      <c r="A12" s="61" t="s">
        <v>32</v>
      </c>
      <c r="B12" s="62">
        <v>6414.1</v>
      </c>
      <c r="C12" s="62">
        <v>6885</v>
      </c>
      <c r="D12" s="62">
        <v>5245.2</v>
      </c>
      <c r="E12" s="62">
        <v>5120.3</v>
      </c>
      <c r="F12" s="62">
        <v>5757.3</v>
      </c>
      <c r="G12" s="62">
        <v>6385.9</v>
      </c>
      <c r="H12" s="62">
        <v>6754.8</v>
      </c>
      <c r="I12" s="62">
        <v>7102.7</v>
      </c>
      <c r="J12" s="62">
        <v>7372.7</v>
      </c>
      <c r="K12" s="62">
        <v>7803.6</v>
      </c>
    </row>
    <row r="14" spans="1:11" x14ac:dyDescent="0.2">
      <c r="A14" s="58" t="s">
        <v>34</v>
      </c>
    </row>
    <row r="15" spans="1:11" x14ac:dyDescent="0.2">
      <c r="A15" s="58" t="s">
        <v>35</v>
      </c>
      <c r="B15" s="58" t="s">
        <v>36</v>
      </c>
    </row>
    <row r="17" spans="1:11" x14ac:dyDescent="0.2">
      <c r="A17" s="58" t="s">
        <v>16</v>
      </c>
      <c r="B17" s="58" t="s">
        <v>47</v>
      </c>
    </row>
    <row r="18" spans="1:11" x14ac:dyDescent="0.2">
      <c r="A18" s="58" t="s">
        <v>19</v>
      </c>
      <c r="B18" s="58" t="s">
        <v>20</v>
      </c>
    </row>
    <row r="19" spans="1:11" x14ac:dyDescent="0.2">
      <c r="A19" s="58" t="s">
        <v>25</v>
      </c>
      <c r="B19" s="58" t="s">
        <v>126</v>
      </c>
    </row>
    <row r="21" spans="1:11" x14ac:dyDescent="0.2">
      <c r="A21" s="61" t="s">
        <v>29</v>
      </c>
      <c r="B21" s="61" t="s">
        <v>114</v>
      </c>
      <c r="C21" s="61" t="s">
        <v>115</v>
      </c>
      <c r="D21" s="61" t="s">
        <v>116</v>
      </c>
      <c r="E21" s="61" t="s">
        <v>117</v>
      </c>
      <c r="F21" s="61" t="s">
        <v>118</v>
      </c>
      <c r="G21" s="61" t="s">
        <v>119</v>
      </c>
      <c r="H21" s="61" t="s">
        <v>120</v>
      </c>
      <c r="I21" s="61" t="s">
        <v>121</v>
      </c>
      <c r="J21" s="61" t="s">
        <v>122</v>
      </c>
      <c r="K21" s="61" t="s">
        <v>30</v>
      </c>
    </row>
    <row r="22" spans="1:11" x14ac:dyDescent="0.2">
      <c r="A22" s="61" t="s">
        <v>32</v>
      </c>
      <c r="B22" s="62">
        <v>28.4</v>
      </c>
      <c r="C22" s="62">
        <v>28.3</v>
      </c>
      <c r="D22" s="62">
        <v>27.9</v>
      </c>
      <c r="E22" s="62">
        <v>28.5</v>
      </c>
      <c r="F22" s="62">
        <v>28.4</v>
      </c>
      <c r="G22" s="62">
        <v>29.2</v>
      </c>
      <c r="H22" s="62">
        <v>29.6</v>
      </c>
      <c r="I22" s="62">
        <v>30.1</v>
      </c>
      <c r="J22" s="62">
        <v>30.4</v>
      </c>
      <c r="K22" s="62">
        <v>31.4</v>
      </c>
    </row>
    <row r="24" spans="1:11" x14ac:dyDescent="0.2">
      <c r="A24" s="58" t="s">
        <v>34</v>
      </c>
    </row>
    <row r="25" spans="1:11" x14ac:dyDescent="0.2">
      <c r="A25" s="58" t="s">
        <v>35</v>
      </c>
      <c r="B25" s="58" t="s">
        <v>36</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L25"/>
  <sheetViews>
    <sheetView zoomScaleNormal="100" workbookViewId="0"/>
  </sheetViews>
  <sheetFormatPr defaultRowHeight="14.25" x14ac:dyDescent="0.2"/>
  <cols>
    <col min="1" max="16384" width="9.140625" style="227"/>
  </cols>
  <sheetData>
    <row r="1" spans="1:12" x14ac:dyDescent="0.2">
      <c r="A1" s="230" t="s">
        <v>125</v>
      </c>
    </row>
    <row r="3" spans="1:12" x14ac:dyDescent="0.2">
      <c r="A3" s="230" t="s">
        <v>9</v>
      </c>
      <c r="B3" s="231">
        <v>43236.673888888894</v>
      </c>
    </row>
    <row r="4" spans="1:12" x14ac:dyDescent="0.2">
      <c r="A4" s="230" t="s">
        <v>10</v>
      </c>
      <c r="B4" s="231">
        <v>43246.861071828709</v>
      </c>
    </row>
    <row r="5" spans="1:12" x14ac:dyDescent="0.2">
      <c r="A5" s="230" t="s">
        <v>12</v>
      </c>
      <c r="B5" s="230" t="s">
        <v>13</v>
      </c>
    </row>
    <row r="7" spans="1:12" x14ac:dyDescent="0.2">
      <c r="A7" s="230" t="s">
        <v>16</v>
      </c>
      <c r="B7" s="230" t="s">
        <v>17</v>
      </c>
    </row>
    <row r="8" spans="1:12" x14ac:dyDescent="0.2">
      <c r="A8" s="230" t="s">
        <v>19</v>
      </c>
      <c r="B8" s="230" t="s">
        <v>20</v>
      </c>
    </row>
    <row r="9" spans="1:12" x14ac:dyDescent="0.2">
      <c r="A9" s="230" t="s">
        <v>25</v>
      </c>
      <c r="B9" s="230" t="s">
        <v>126</v>
      </c>
    </row>
    <row r="11" spans="1:12" x14ac:dyDescent="0.2">
      <c r="A11" s="232" t="s">
        <v>29</v>
      </c>
      <c r="B11" s="232" t="s">
        <v>114</v>
      </c>
      <c r="C11" s="232" t="s">
        <v>115</v>
      </c>
      <c r="D11" s="232" t="s">
        <v>116</v>
      </c>
      <c r="E11" s="232" t="s">
        <v>117</v>
      </c>
      <c r="F11" s="232" t="s">
        <v>118</v>
      </c>
      <c r="G11" s="232" t="s">
        <v>119</v>
      </c>
      <c r="H11" s="232" t="s">
        <v>120</v>
      </c>
      <c r="I11" s="232" t="s">
        <v>121</v>
      </c>
      <c r="J11" s="232" t="s">
        <v>122</v>
      </c>
      <c r="K11" s="232" t="s">
        <v>30</v>
      </c>
      <c r="L11" s="232" t="s">
        <v>419</v>
      </c>
    </row>
    <row r="12" spans="1:12" x14ac:dyDescent="0.2">
      <c r="A12" s="232" t="s">
        <v>32</v>
      </c>
      <c r="B12" s="233">
        <v>6414.1</v>
      </c>
      <c r="C12" s="233">
        <v>6885</v>
      </c>
      <c r="D12" s="233">
        <v>5245.2</v>
      </c>
      <c r="E12" s="233">
        <v>5120.3</v>
      </c>
      <c r="F12" s="233">
        <v>5757.3</v>
      </c>
      <c r="G12" s="233">
        <v>6385.9</v>
      </c>
      <c r="H12" s="233">
        <v>6754.8</v>
      </c>
      <c r="I12" s="233">
        <v>7102.7</v>
      </c>
      <c r="J12" s="233">
        <v>7372.7</v>
      </c>
      <c r="K12" s="233">
        <v>7803.6</v>
      </c>
      <c r="L12" s="234" t="s">
        <v>35</v>
      </c>
    </row>
    <row r="14" spans="1:12" x14ac:dyDescent="0.2">
      <c r="A14" s="230" t="s">
        <v>34</v>
      </c>
    </row>
    <row r="15" spans="1:12" x14ac:dyDescent="0.2">
      <c r="A15" s="230" t="s">
        <v>35</v>
      </c>
      <c r="B15" s="230" t="s">
        <v>36</v>
      </c>
    </row>
    <row r="17" spans="1:12" x14ac:dyDescent="0.2">
      <c r="A17" s="230" t="s">
        <v>16</v>
      </c>
      <c r="B17" s="230" t="s">
        <v>47</v>
      </c>
    </row>
    <row r="18" spans="1:12" x14ac:dyDescent="0.2">
      <c r="A18" s="230" t="s">
        <v>19</v>
      </c>
      <c r="B18" s="230" t="s">
        <v>20</v>
      </c>
    </row>
    <row r="19" spans="1:12" x14ac:dyDescent="0.2">
      <c r="A19" s="230" t="s">
        <v>25</v>
      </c>
      <c r="B19" s="230" t="s">
        <v>126</v>
      </c>
    </row>
    <row r="21" spans="1:12" x14ac:dyDescent="0.2">
      <c r="A21" s="232" t="s">
        <v>29</v>
      </c>
      <c r="B21" s="232" t="s">
        <v>114</v>
      </c>
      <c r="C21" s="232" t="s">
        <v>115</v>
      </c>
      <c r="D21" s="232" t="s">
        <v>116</v>
      </c>
      <c r="E21" s="232" t="s">
        <v>117</v>
      </c>
      <c r="F21" s="232" t="s">
        <v>118</v>
      </c>
      <c r="G21" s="232" t="s">
        <v>119</v>
      </c>
      <c r="H21" s="232" t="s">
        <v>120</v>
      </c>
      <c r="I21" s="232" t="s">
        <v>121</v>
      </c>
      <c r="J21" s="232" t="s">
        <v>122</v>
      </c>
      <c r="K21" s="232" t="s">
        <v>30</v>
      </c>
      <c r="L21" s="232" t="s">
        <v>419</v>
      </c>
    </row>
    <row r="22" spans="1:12" x14ac:dyDescent="0.2">
      <c r="A22" s="232" t="s">
        <v>32</v>
      </c>
      <c r="B22" s="233">
        <v>28.4</v>
      </c>
      <c r="C22" s="233">
        <v>28.3</v>
      </c>
      <c r="D22" s="233">
        <v>27.9</v>
      </c>
      <c r="E22" s="233">
        <v>28.5</v>
      </c>
      <c r="F22" s="233">
        <v>28.4</v>
      </c>
      <c r="G22" s="233">
        <v>29.2</v>
      </c>
      <c r="H22" s="233">
        <v>29.6</v>
      </c>
      <c r="I22" s="233">
        <v>30.1</v>
      </c>
      <c r="J22" s="233">
        <v>30.4</v>
      </c>
      <c r="K22" s="233">
        <v>31.4</v>
      </c>
      <c r="L22" s="234" t="s">
        <v>35</v>
      </c>
    </row>
    <row r="24" spans="1:12" x14ac:dyDescent="0.2">
      <c r="A24" s="230" t="s">
        <v>34</v>
      </c>
    </row>
    <row r="25" spans="1:12" x14ac:dyDescent="0.2">
      <c r="A25" s="230" t="s">
        <v>35</v>
      </c>
      <c r="B25" s="230" t="s">
        <v>36</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K65"/>
  <sheetViews>
    <sheetView zoomScaleNormal="100" workbookViewId="0"/>
  </sheetViews>
  <sheetFormatPr defaultRowHeight="14.25" x14ac:dyDescent="0.2"/>
  <cols>
    <col min="1" max="16384" width="9.140625" style="59"/>
  </cols>
  <sheetData>
    <row r="1" spans="1:11" x14ac:dyDescent="0.2">
      <c r="A1" s="58" t="s">
        <v>113</v>
      </c>
    </row>
    <row r="3" spans="1:11" x14ac:dyDescent="0.2">
      <c r="A3" s="58" t="s">
        <v>9</v>
      </c>
      <c r="B3" s="60">
        <v>43152.719074074077</v>
      </c>
    </row>
    <row r="4" spans="1:11" x14ac:dyDescent="0.2">
      <c r="A4" s="58" t="s">
        <v>10</v>
      </c>
      <c r="B4" s="60">
        <v>43160.700091087958</v>
      </c>
    </row>
    <row r="5" spans="1:11" x14ac:dyDescent="0.2">
      <c r="A5" s="58" t="s">
        <v>12</v>
      </c>
      <c r="B5" s="58" t="s">
        <v>13</v>
      </c>
    </row>
    <row r="7" spans="1:11" x14ac:dyDescent="0.2">
      <c r="A7" s="58" t="s">
        <v>16</v>
      </c>
      <c r="B7" s="58" t="s">
        <v>17</v>
      </c>
    </row>
    <row r="8" spans="1:11" x14ac:dyDescent="0.2">
      <c r="A8" s="58" t="s">
        <v>19</v>
      </c>
      <c r="B8" s="58" t="s">
        <v>20</v>
      </c>
    </row>
    <row r="9" spans="1:11" x14ac:dyDescent="0.2">
      <c r="A9" s="58" t="s">
        <v>25</v>
      </c>
      <c r="B9" s="58" t="s">
        <v>26</v>
      </c>
    </row>
    <row r="11" spans="1:11" x14ac:dyDescent="0.2">
      <c r="A11" s="61" t="s">
        <v>29</v>
      </c>
      <c r="B11" s="61" t="s">
        <v>114</v>
      </c>
      <c r="C11" s="61" t="s">
        <v>115</v>
      </c>
      <c r="D11" s="61" t="s">
        <v>116</v>
      </c>
      <c r="E11" s="61" t="s">
        <v>117</v>
      </c>
      <c r="F11" s="61" t="s">
        <v>118</v>
      </c>
      <c r="G11" s="61" t="s">
        <v>119</v>
      </c>
      <c r="H11" s="61" t="s">
        <v>120</v>
      </c>
      <c r="I11" s="61" t="s">
        <v>121</v>
      </c>
      <c r="J11" s="61" t="s">
        <v>122</v>
      </c>
      <c r="K11" s="61" t="s">
        <v>30</v>
      </c>
    </row>
    <row r="12" spans="1:11" x14ac:dyDescent="0.2">
      <c r="A12" s="61" t="s">
        <v>32</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34</v>
      </c>
    </row>
    <row r="15" spans="1:11" x14ac:dyDescent="0.2">
      <c r="A15" s="58" t="s">
        <v>35</v>
      </c>
      <c r="B15" s="58" t="s">
        <v>36</v>
      </c>
    </row>
    <row r="17" spans="1:11" x14ac:dyDescent="0.2">
      <c r="A17" s="58" t="s">
        <v>16</v>
      </c>
      <c r="B17" s="58" t="s">
        <v>17</v>
      </c>
    </row>
    <row r="18" spans="1:11" x14ac:dyDescent="0.2">
      <c r="A18" s="58" t="s">
        <v>19</v>
      </c>
      <c r="B18" s="58" t="s">
        <v>20</v>
      </c>
    </row>
    <row r="19" spans="1:11" x14ac:dyDescent="0.2">
      <c r="A19" s="58" t="s">
        <v>25</v>
      </c>
      <c r="B19" s="58" t="s">
        <v>123</v>
      </c>
    </row>
    <row r="21" spans="1:11" x14ac:dyDescent="0.2">
      <c r="A21" s="61" t="s">
        <v>29</v>
      </c>
      <c r="B21" s="61" t="s">
        <v>114</v>
      </c>
      <c r="C21" s="61" t="s">
        <v>115</v>
      </c>
      <c r="D21" s="61" t="s">
        <v>116</v>
      </c>
      <c r="E21" s="61" t="s">
        <v>117</v>
      </c>
      <c r="F21" s="61" t="s">
        <v>118</v>
      </c>
      <c r="G21" s="61" t="s">
        <v>119</v>
      </c>
      <c r="H21" s="61" t="s">
        <v>120</v>
      </c>
      <c r="I21" s="61" t="s">
        <v>121</v>
      </c>
      <c r="J21" s="61" t="s">
        <v>122</v>
      </c>
      <c r="K21" s="61" t="s">
        <v>30</v>
      </c>
    </row>
    <row r="22" spans="1:11" x14ac:dyDescent="0.2">
      <c r="A22" s="61" t="s">
        <v>32</v>
      </c>
      <c r="B22" s="62">
        <v>-115.8</v>
      </c>
      <c r="C22" s="62">
        <v>-1023.8</v>
      </c>
      <c r="D22" s="62">
        <v>-1718.3</v>
      </c>
      <c r="E22" s="62">
        <v>-1558.1</v>
      </c>
      <c r="F22" s="62">
        <v>-874.4</v>
      </c>
      <c r="G22" s="62">
        <v>-263.89999999999998</v>
      </c>
      <c r="H22" s="62">
        <v>-219.2</v>
      </c>
      <c r="I22" s="62">
        <v>-288.3</v>
      </c>
      <c r="J22" s="62">
        <v>-298</v>
      </c>
      <c r="K22" s="62">
        <v>9.5</v>
      </c>
    </row>
    <row r="24" spans="1:11" x14ac:dyDescent="0.2">
      <c r="A24" s="58" t="s">
        <v>34</v>
      </c>
    </row>
    <row r="25" spans="1:11" x14ac:dyDescent="0.2">
      <c r="A25" s="58" t="s">
        <v>35</v>
      </c>
      <c r="B25" s="58" t="s">
        <v>36</v>
      </c>
    </row>
    <row r="27" spans="1:11" x14ac:dyDescent="0.2">
      <c r="A27" s="58" t="s">
        <v>16</v>
      </c>
      <c r="B27" s="58" t="s">
        <v>17</v>
      </c>
    </row>
    <row r="28" spans="1:11" x14ac:dyDescent="0.2">
      <c r="A28" s="58" t="s">
        <v>19</v>
      </c>
      <c r="B28" s="58" t="s">
        <v>20</v>
      </c>
    </row>
    <row r="29" spans="1:11" x14ac:dyDescent="0.2">
      <c r="A29" s="58" t="s">
        <v>25</v>
      </c>
      <c r="B29" s="58" t="s">
        <v>124</v>
      </c>
    </row>
    <row r="31" spans="1:11" x14ac:dyDescent="0.2">
      <c r="A31" s="61" t="s">
        <v>29</v>
      </c>
      <c r="B31" s="61" t="s">
        <v>114</v>
      </c>
      <c r="C31" s="61" t="s">
        <v>115</v>
      </c>
      <c r="D31" s="61" t="s">
        <v>116</v>
      </c>
      <c r="E31" s="61" t="s">
        <v>117</v>
      </c>
      <c r="F31" s="61" t="s">
        <v>118</v>
      </c>
      <c r="G31" s="61" t="s">
        <v>119</v>
      </c>
      <c r="H31" s="61" t="s">
        <v>120</v>
      </c>
      <c r="I31" s="61" t="s">
        <v>121</v>
      </c>
      <c r="J31" s="61" t="s">
        <v>122</v>
      </c>
      <c r="K31" s="61" t="s">
        <v>30</v>
      </c>
    </row>
    <row r="32" spans="1:11" x14ac:dyDescent="0.2">
      <c r="A32" s="61" t="s">
        <v>32</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34</v>
      </c>
    </row>
    <row r="35" spans="1:11" x14ac:dyDescent="0.2">
      <c r="A35" s="58" t="s">
        <v>35</v>
      </c>
      <c r="B35" s="58" t="s">
        <v>36</v>
      </c>
    </row>
    <row r="37" spans="1:11" x14ac:dyDescent="0.2">
      <c r="A37" s="58" t="s">
        <v>16</v>
      </c>
      <c r="B37" s="58" t="s">
        <v>47</v>
      </c>
    </row>
    <row r="38" spans="1:11" x14ac:dyDescent="0.2">
      <c r="A38" s="58" t="s">
        <v>19</v>
      </c>
      <c r="B38" s="58" t="s">
        <v>20</v>
      </c>
    </row>
    <row r="39" spans="1:11" x14ac:dyDescent="0.2">
      <c r="A39" s="58" t="s">
        <v>25</v>
      </c>
      <c r="B39" s="58" t="s">
        <v>26</v>
      </c>
    </row>
    <row r="41" spans="1:11" x14ac:dyDescent="0.2">
      <c r="A41" s="61" t="s">
        <v>29</v>
      </c>
      <c r="B41" s="61" t="s">
        <v>114</v>
      </c>
      <c r="C41" s="61" t="s">
        <v>115</v>
      </c>
      <c r="D41" s="61" t="s">
        <v>116</v>
      </c>
      <c r="E41" s="61" t="s">
        <v>117</v>
      </c>
      <c r="F41" s="61" t="s">
        <v>118</v>
      </c>
      <c r="G41" s="61" t="s">
        <v>119</v>
      </c>
      <c r="H41" s="61" t="s">
        <v>120</v>
      </c>
      <c r="I41" s="61" t="s">
        <v>121</v>
      </c>
      <c r="J41" s="61" t="s">
        <v>122</v>
      </c>
      <c r="K41" s="61" t="s">
        <v>30</v>
      </c>
    </row>
    <row r="42" spans="1:11" x14ac:dyDescent="0.2">
      <c r="A42" s="61" t="s">
        <v>32</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34</v>
      </c>
    </row>
    <row r="45" spans="1:11" x14ac:dyDescent="0.2">
      <c r="A45" s="58" t="s">
        <v>35</v>
      </c>
      <c r="B45" s="58" t="s">
        <v>36</v>
      </c>
    </row>
    <row r="47" spans="1:11" x14ac:dyDescent="0.2">
      <c r="A47" s="58" t="s">
        <v>16</v>
      </c>
      <c r="B47" s="58" t="s">
        <v>47</v>
      </c>
    </row>
    <row r="48" spans="1:11" x14ac:dyDescent="0.2">
      <c r="A48" s="58" t="s">
        <v>19</v>
      </c>
      <c r="B48" s="58" t="s">
        <v>20</v>
      </c>
    </row>
    <row r="49" spans="1:11" x14ac:dyDescent="0.2">
      <c r="A49" s="58" t="s">
        <v>25</v>
      </c>
      <c r="B49" s="58" t="s">
        <v>123</v>
      </c>
    </row>
    <row r="51" spans="1:11" x14ac:dyDescent="0.2">
      <c r="A51" s="61" t="s">
        <v>29</v>
      </c>
      <c r="B51" s="61" t="s">
        <v>114</v>
      </c>
      <c r="C51" s="61" t="s">
        <v>115</v>
      </c>
      <c r="D51" s="61" t="s">
        <v>116</v>
      </c>
      <c r="E51" s="61" t="s">
        <v>117</v>
      </c>
      <c r="F51" s="61" t="s">
        <v>118</v>
      </c>
      <c r="G51" s="61" t="s">
        <v>119</v>
      </c>
      <c r="H51" s="61" t="s">
        <v>120</v>
      </c>
      <c r="I51" s="61" t="s">
        <v>121</v>
      </c>
      <c r="J51" s="61" t="s">
        <v>122</v>
      </c>
      <c r="K51" s="61" t="s">
        <v>30</v>
      </c>
    </row>
    <row r="52" spans="1:11" x14ac:dyDescent="0.2">
      <c r="A52" s="61" t="s">
        <v>32</v>
      </c>
      <c r="B52" s="62">
        <v>-0.5</v>
      </c>
      <c r="C52" s="62">
        <v>-4.2</v>
      </c>
      <c r="D52" s="62">
        <v>-9.1</v>
      </c>
      <c r="E52" s="62">
        <v>-8.6999999999999993</v>
      </c>
      <c r="F52" s="62">
        <v>-4.3</v>
      </c>
      <c r="G52" s="62">
        <v>-1.2</v>
      </c>
      <c r="H52" s="62">
        <v>-1</v>
      </c>
      <c r="I52" s="62">
        <v>-1.2</v>
      </c>
      <c r="J52" s="62">
        <v>-1.2</v>
      </c>
      <c r="K52" s="62">
        <v>0</v>
      </c>
    </row>
    <row r="54" spans="1:11" x14ac:dyDescent="0.2">
      <c r="A54" s="58" t="s">
        <v>34</v>
      </c>
    </row>
    <row r="55" spans="1:11" x14ac:dyDescent="0.2">
      <c r="A55" s="58" t="s">
        <v>35</v>
      </c>
      <c r="B55" s="58" t="s">
        <v>36</v>
      </c>
    </row>
    <row r="57" spans="1:11" x14ac:dyDescent="0.2">
      <c r="A57" s="58" t="s">
        <v>16</v>
      </c>
      <c r="B57" s="58" t="s">
        <v>47</v>
      </c>
    </row>
    <row r="58" spans="1:11" x14ac:dyDescent="0.2">
      <c r="A58" s="58" t="s">
        <v>19</v>
      </c>
      <c r="B58" s="58" t="s">
        <v>20</v>
      </c>
    </row>
    <row r="59" spans="1:11" x14ac:dyDescent="0.2">
      <c r="A59" s="58" t="s">
        <v>25</v>
      </c>
      <c r="B59" s="58" t="s">
        <v>124</v>
      </c>
    </row>
    <row r="61" spans="1:11" x14ac:dyDescent="0.2">
      <c r="A61" s="61" t="s">
        <v>29</v>
      </c>
      <c r="B61" s="61" t="s">
        <v>114</v>
      </c>
      <c r="C61" s="61" t="s">
        <v>115</v>
      </c>
      <c r="D61" s="61" t="s">
        <v>116</v>
      </c>
      <c r="E61" s="61" t="s">
        <v>117</v>
      </c>
      <c r="F61" s="61" t="s">
        <v>118</v>
      </c>
      <c r="G61" s="61" t="s">
        <v>119</v>
      </c>
      <c r="H61" s="61" t="s">
        <v>120</v>
      </c>
      <c r="I61" s="61" t="s">
        <v>121</v>
      </c>
      <c r="J61" s="61" t="s">
        <v>122</v>
      </c>
      <c r="K61" s="61" t="s">
        <v>30</v>
      </c>
    </row>
    <row r="62" spans="1:11" x14ac:dyDescent="0.2">
      <c r="A62" s="61" t="s">
        <v>32</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34</v>
      </c>
    </row>
    <row r="65" spans="1:2" x14ac:dyDescent="0.2">
      <c r="A65" s="58" t="s">
        <v>35</v>
      </c>
      <c r="B65" s="58" t="s">
        <v>36</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L65"/>
  <sheetViews>
    <sheetView zoomScaleNormal="100" workbookViewId="0"/>
  </sheetViews>
  <sheetFormatPr defaultRowHeight="14.25" x14ac:dyDescent="0.2"/>
  <cols>
    <col min="1" max="16384" width="9.140625" style="227"/>
  </cols>
  <sheetData>
    <row r="1" spans="1:12" x14ac:dyDescent="0.2">
      <c r="A1" s="230" t="s">
        <v>113</v>
      </c>
    </row>
    <row r="3" spans="1:12" x14ac:dyDescent="0.2">
      <c r="A3" s="230" t="s">
        <v>9</v>
      </c>
      <c r="B3" s="231">
        <v>43236.521863425922</v>
      </c>
    </row>
    <row r="4" spans="1:12" x14ac:dyDescent="0.2">
      <c r="A4" s="230" t="s">
        <v>10</v>
      </c>
      <c r="B4" s="231">
        <v>43246.852842708337</v>
      </c>
    </row>
    <row r="5" spans="1:12" x14ac:dyDescent="0.2">
      <c r="A5" s="230" t="s">
        <v>12</v>
      </c>
      <c r="B5" s="230" t="s">
        <v>13</v>
      </c>
    </row>
    <row r="7" spans="1:12" x14ac:dyDescent="0.2">
      <c r="A7" s="230" t="s">
        <v>16</v>
      </c>
      <c r="B7" s="230" t="s">
        <v>17</v>
      </c>
    </row>
    <row r="8" spans="1:12" x14ac:dyDescent="0.2">
      <c r="A8" s="230" t="s">
        <v>19</v>
      </c>
      <c r="B8" s="230" t="s">
        <v>20</v>
      </c>
    </row>
    <row r="9" spans="1:12" x14ac:dyDescent="0.2">
      <c r="A9" s="230" t="s">
        <v>25</v>
      </c>
      <c r="B9" s="230" t="s">
        <v>26</v>
      </c>
    </row>
    <row r="11" spans="1:12" x14ac:dyDescent="0.2">
      <c r="A11" s="232" t="s">
        <v>29</v>
      </c>
      <c r="B11" s="232" t="s">
        <v>114</v>
      </c>
      <c r="C11" s="232" t="s">
        <v>115</v>
      </c>
      <c r="D11" s="232" t="s">
        <v>116</v>
      </c>
      <c r="E11" s="232" t="s">
        <v>117</v>
      </c>
      <c r="F11" s="232" t="s">
        <v>118</v>
      </c>
      <c r="G11" s="232" t="s">
        <v>119</v>
      </c>
      <c r="H11" s="232" t="s">
        <v>120</v>
      </c>
      <c r="I11" s="232" t="s">
        <v>121</v>
      </c>
      <c r="J11" s="232" t="s">
        <v>122</v>
      </c>
      <c r="K11" s="232" t="s">
        <v>30</v>
      </c>
      <c r="L11" s="232" t="s">
        <v>419</v>
      </c>
    </row>
    <row r="12" spans="1:12" x14ac:dyDescent="0.2">
      <c r="A12" s="232" t="s">
        <v>32</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34</v>
      </c>
    </row>
    <row r="15" spans="1:12" x14ac:dyDescent="0.2">
      <c r="A15" s="230" t="s">
        <v>35</v>
      </c>
      <c r="B15" s="230" t="s">
        <v>36</v>
      </c>
    </row>
    <row r="17" spans="1:12" x14ac:dyDescent="0.2">
      <c r="A17" s="230" t="s">
        <v>16</v>
      </c>
      <c r="B17" s="230" t="s">
        <v>17</v>
      </c>
    </row>
    <row r="18" spans="1:12" x14ac:dyDescent="0.2">
      <c r="A18" s="230" t="s">
        <v>19</v>
      </c>
      <c r="B18" s="230" t="s">
        <v>20</v>
      </c>
    </row>
    <row r="19" spans="1:12" x14ac:dyDescent="0.2">
      <c r="A19" s="230" t="s">
        <v>25</v>
      </c>
      <c r="B19" s="230" t="s">
        <v>123</v>
      </c>
    </row>
    <row r="21" spans="1:12" x14ac:dyDescent="0.2">
      <c r="A21" s="232" t="s">
        <v>29</v>
      </c>
      <c r="B21" s="232" t="s">
        <v>114</v>
      </c>
      <c r="C21" s="232" t="s">
        <v>115</v>
      </c>
      <c r="D21" s="232" t="s">
        <v>116</v>
      </c>
      <c r="E21" s="232" t="s">
        <v>117</v>
      </c>
      <c r="F21" s="232" t="s">
        <v>118</v>
      </c>
      <c r="G21" s="232" t="s">
        <v>119</v>
      </c>
      <c r="H21" s="232" t="s">
        <v>120</v>
      </c>
      <c r="I21" s="232" t="s">
        <v>121</v>
      </c>
      <c r="J21" s="232" t="s">
        <v>122</v>
      </c>
      <c r="K21" s="232" t="s">
        <v>30</v>
      </c>
      <c r="L21" s="232" t="s">
        <v>419</v>
      </c>
    </row>
    <row r="22" spans="1:12" x14ac:dyDescent="0.2">
      <c r="A22" s="232" t="s">
        <v>32</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34</v>
      </c>
    </row>
    <row r="25" spans="1:12" x14ac:dyDescent="0.2">
      <c r="A25" s="230" t="s">
        <v>35</v>
      </c>
      <c r="B25" s="230" t="s">
        <v>36</v>
      </c>
    </row>
    <row r="27" spans="1:12" x14ac:dyDescent="0.2">
      <c r="A27" s="230" t="s">
        <v>16</v>
      </c>
      <c r="B27" s="230" t="s">
        <v>17</v>
      </c>
    </row>
    <row r="28" spans="1:12" x14ac:dyDescent="0.2">
      <c r="A28" s="230" t="s">
        <v>19</v>
      </c>
      <c r="B28" s="230" t="s">
        <v>20</v>
      </c>
    </row>
    <row r="29" spans="1:12" x14ac:dyDescent="0.2">
      <c r="A29" s="230" t="s">
        <v>25</v>
      </c>
      <c r="B29" s="230" t="s">
        <v>124</v>
      </c>
    </row>
    <row r="31" spans="1:12" x14ac:dyDescent="0.2">
      <c r="A31" s="232" t="s">
        <v>29</v>
      </c>
      <c r="B31" s="232" t="s">
        <v>114</v>
      </c>
      <c r="C31" s="232" t="s">
        <v>115</v>
      </c>
      <c r="D31" s="232" t="s">
        <v>116</v>
      </c>
      <c r="E31" s="232" t="s">
        <v>117</v>
      </c>
      <c r="F31" s="232" t="s">
        <v>118</v>
      </c>
      <c r="G31" s="232" t="s">
        <v>119</v>
      </c>
      <c r="H31" s="232" t="s">
        <v>120</v>
      </c>
      <c r="I31" s="232" t="s">
        <v>121</v>
      </c>
      <c r="J31" s="232" t="s">
        <v>122</v>
      </c>
      <c r="K31" s="232" t="s">
        <v>30</v>
      </c>
      <c r="L31" s="232" t="s">
        <v>419</v>
      </c>
    </row>
    <row r="32" spans="1:12" x14ac:dyDescent="0.2">
      <c r="A32" s="232" t="s">
        <v>32</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34</v>
      </c>
    </row>
    <row r="35" spans="1:12" x14ac:dyDescent="0.2">
      <c r="A35" s="230" t="s">
        <v>35</v>
      </c>
      <c r="B35" s="230" t="s">
        <v>36</v>
      </c>
    </row>
    <row r="37" spans="1:12" x14ac:dyDescent="0.2">
      <c r="A37" s="230" t="s">
        <v>16</v>
      </c>
      <c r="B37" s="230" t="s">
        <v>47</v>
      </c>
    </row>
    <row r="38" spans="1:12" x14ac:dyDescent="0.2">
      <c r="A38" s="230" t="s">
        <v>19</v>
      </c>
      <c r="B38" s="230" t="s">
        <v>20</v>
      </c>
    </row>
    <row r="39" spans="1:12" x14ac:dyDescent="0.2">
      <c r="A39" s="230" t="s">
        <v>25</v>
      </c>
      <c r="B39" s="230" t="s">
        <v>26</v>
      </c>
    </row>
    <row r="41" spans="1:12" x14ac:dyDescent="0.2">
      <c r="A41" s="232" t="s">
        <v>29</v>
      </c>
      <c r="B41" s="232" t="s">
        <v>114</v>
      </c>
      <c r="C41" s="232" t="s">
        <v>115</v>
      </c>
      <c r="D41" s="232" t="s">
        <v>116</v>
      </c>
      <c r="E41" s="232" t="s">
        <v>117</v>
      </c>
      <c r="F41" s="232" t="s">
        <v>118</v>
      </c>
      <c r="G41" s="232" t="s">
        <v>119</v>
      </c>
      <c r="H41" s="232" t="s">
        <v>120</v>
      </c>
      <c r="I41" s="232" t="s">
        <v>121</v>
      </c>
      <c r="J41" s="232" t="s">
        <v>122</v>
      </c>
      <c r="K41" s="232" t="s">
        <v>30</v>
      </c>
      <c r="L41" s="232" t="s">
        <v>419</v>
      </c>
    </row>
    <row r="42" spans="1:12" x14ac:dyDescent="0.2">
      <c r="A42" s="232" t="s">
        <v>32</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34</v>
      </c>
    </row>
    <row r="45" spans="1:12" x14ac:dyDescent="0.2">
      <c r="A45" s="230" t="s">
        <v>35</v>
      </c>
      <c r="B45" s="230" t="s">
        <v>36</v>
      </c>
    </row>
    <row r="47" spans="1:12" x14ac:dyDescent="0.2">
      <c r="A47" s="230" t="s">
        <v>16</v>
      </c>
      <c r="B47" s="230" t="s">
        <v>47</v>
      </c>
    </row>
    <row r="48" spans="1:12" x14ac:dyDescent="0.2">
      <c r="A48" s="230" t="s">
        <v>19</v>
      </c>
      <c r="B48" s="230" t="s">
        <v>20</v>
      </c>
    </row>
    <row r="49" spans="1:12" x14ac:dyDescent="0.2">
      <c r="A49" s="230" t="s">
        <v>25</v>
      </c>
      <c r="B49" s="230" t="s">
        <v>123</v>
      </c>
    </row>
    <row r="51" spans="1:12" x14ac:dyDescent="0.2">
      <c r="A51" s="232" t="s">
        <v>29</v>
      </c>
      <c r="B51" s="232" t="s">
        <v>114</v>
      </c>
      <c r="C51" s="232" t="s">
        <v>115</v>
      </c>
      <c r="D51" s="232" t="s">
        <v>116</v>
      </c>
      <c r="E51" s="232" t="s">
        <v>117</v>
      </c>
      <c r="F51" s="232" t="s">
        <v>118</v>
      </c>
      <c r="G51" s="232" t="s">
        <v>119</v>
      </c>
      <c r="H51" s="232" t="s">
        <v>120</v>
      </c>
      <c r="I51" s="232" t="s">
        <v>121</v>
      </c>
      <c r="J51" s="232" t="s">
        <v>122</v>
      </c>
      <c r="K51" s="232" t="s">
        <v>30</v>
      </c>
      <c r="L51" s="232" t="s">
        <v>419</v>
      </c>
    </row>
    <row r="52" spans="1:12" x14ac:dyDescent="0.2">
      <c r="A52" s="232" t="s">
        <v>32</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34</v>
      </c>
    </row>
    <row r="55" spans="1:12" x14ac:dyDescent="0.2">
      <c r="A55" s="230" t="s">
        <v>35</v>
      </c>
      <c r="B55" s="230" t="s">
        <v>36</v>
      </c>
    </row>
    <row r="57" spans="1:12" x14ac:dyDescent="0.2">
      <c r="A57" s="230" t="s">
        <v>16</v>
      </c>
      <c r="B57" s="230" t="s">
        <v>47</v>
      </c>
    </row>
    <row r="58" spans="1:12" x14ac:dyDescent="0.2">
      <c r="A58" s="230" t="s">
        <v>19</v>
      </c>
      <c r="B58" s="230" t="s">
        <v>20</v>
      </c>
    </row>
    <row r="59" spans="1:12" x14ac:dyDescent="0.2">
      <c r="A59" s="230" t="s">
        <v>25</v>
      </c>
      <c r="B59" s="230" t="s">
        <v>124</v>
      </c>
    </row>
    <row r="61" spans="1:12" x14ac:dyDescent="0.2">
      <c r="A61" s="232" t="s">
        <v>29</v>
      </c>
      <c r="B61" s="232" t="s">
        <v>114</v>
      </c>
      <c r="C61" s="232" t="s">
        <v>115</v>
      </c>
      <c r="D61" s="232" t="s">
        <v>116</v>
      </c>
      <c r="E61" s="232" t="s">
        <v>117</v>
      </c>
      <c r="F61" s="232" t="s">
        <v>118</v>
      </c>
      <c r="G61" s="232" t="s">
        <v>119</v>
      </c>
      <c r="H61" s="232" t="s">
        <v>120</v>
      </c>
      <c r="I61" s="232" t="s">
        <v>121</v>
      </c>
      <c r="J61" s="232" t="s">
        <v>122</v>
      </c>
      <c r="K61" s="232" t="s">
        <v>30</v>
      </c>
      <c r="L61" s="232" t="s">
        <v>419</v>
      </c>
    </row>
    <row r="62" spans="1:12" x14ac:dyDescent="0.2">
      <c r="A62" s="232" t="s">
        <v>32</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34</v>
      </c>
    </row>
    <row r="65" spans="1:2" x14ac:dyDescent="0.2">
      <c r="A65" s="230" t="s">
        <v>35</v>
      </c>
      <c r="B65" s="230" t="s">
        <v>36</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80</v>
      </c>
    </row>
    <row r="2" spans="1:11" x14ac:dyDescent="0.25">
      <c r="A2" s="39"/>
      <c r="B2" s="282" t="s">
        <v>81</v>
      </c>
      <c r="C2" s="282"/>
      <c r="D2" s="282" t="s">
        <v>82</v>
      </c>
      <c r="E2" s="282"/>
      <c r="F2" s="282" t="s">
        <v>83</v>
      </c>
      <c r="G2" s="282"/>
      <c r="H2" s="282" t="s">
        <v>84</v>
      </c>
      <c r="I2" s="282"/>
      <c r="J2" s="283" t="s">
        <v>85</v>
      </c>
      <c r="K2" s="283"/>
    </row>
    <row r="3" spans="1:11" x14ac:dyDescent="0.25">
      <c r="A3" s="40" t="s">
        <v>86</v>
      </c>
      <c r="B3" s="40" t="s">
        <v>87</v>
      </c>
      <c r="C3" s="40" t="s">
        <v>88</v>
      </c>
      <c r="D3" s="40" t="s">
        <v>87</v>
      </c>
      <c r="E3" s="40" t="s">
        <v>88</v>
      </c>
      <c r="F3" s="40" t="s">
        <v>87</v>
      </c>
      <c r="G3" s="40" t="s">
        <v>88</v>
      </c>
      <c r="H3" s="40" t="s">
        <v>87</v>
      </c>
      <c r="I3" s="40" t="s">
        <v>88</v>
      </c>
      <c r="J3" s="40" t="s">
        <v>87</v>
      </c>
      <c r="K3" s="40" t="s">
        <v>88</v>
      </c>
    </row>
    <row r="4" spans="1:11" x14ac:dyDescent="0.25">
      <c r="A4" s="41" t="s">
        <v>89</v>
      </c>
      <c r="B4" s="42">
        <v>2</v>
      </c>
      <c r="C4" s="42">
        <v>54948</v>
      </c>
      <c r="D4" s="42">
        <v>3</v>
      </c>
      <c r="E4" s="42">
        <v>88420</v>
      </c>
      <c r="F4" s="42">
        <v>5</v>
      </c>
      <c r="G4" s="42">
        <v>169578</v>
      </c>
      <c r="H4" s="42">
        <v>3</v>
      </c>
      <c r="I4" s="42">
        <v>143208</v>
      </c>
      <c r="J4" s="42">
        <f>SUM(B4,D4,F4,H4)</f>
        <v>13</v>
      </c>
      <c r="K4" s="42">
        <f>SUM(C4,E4,G4,I4)</f>
        <v>456154</v>
      </c>
    </row>
    <row r="5" spans="1:11" x14ac:dyDescent="0.25">
      <c r="A5" s="41" t="s">
        <v>90</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91</v>
      </c>
      <c r="B6" s="42">
        <v>0</v>
      </c>
      <c r="C6" s="42">
        <v>0</v>
      </c>
      <c r="D6" s="42">
        <v>0</v>
      </c>
      <c r="E6" s="42">
        <v>0</v>
      </c>
      <c r="F6" s="42">
        <v>1</v>
      </c>
      <c r="G6" s="42">
        <v>16922</v>
      </c>
      <c r="H6" s="42">
        <v>3</v>
      </c>
      <c r="I6" s="42">
        <v>49130</v>
      </c>
      <c r="J6" s="42">
        <f t="shared" si="0"/>
        <v>4</v>
      </c>
      <c r="K6" s="42">
        <f t="shared" si="0"/>
        <v>66052</v>
      </c>
    </row>
    <row r="7" spans="1:11" x14ac:dyDescent="0.25">
      <c r="A7" s="41" t="s">
        <v>92</v>
      </c>
      <c r="B7" s="42">
        <v>14</v>
      </c>
      <c r="C7" s="42">
        <v>1765647</v>
      </c>
      <c r="D7" s="42">
        <v>13</v>
      </c>
      <c r="E7" s="42">
        <v>387951</v>
      </c>
      <c r="F7" s="42">
        <v>12</v>
      </c>
      <c r="G7" s="42">
        <v>23965</v>
      </c>
      <c r="H7" s="42">
        <v>9</v>
      </c>
      <c r="I7" s="42">
        <v>8484</v>
      </c>
      <c r="J7" s="42">
        <f t="shared" si="0"/>
        <v>48</v>
      </c>
      <c r="K7" s="42">
        <f t="shared" si="0"/>
        <v>2186047</v>
      </c>
    </row>
    <row r="8" spans="1:11" x14ac:dyDescent="0.25">
      <c r="A8" s="41" t="s">
        <v>93</v>
      </c>
      <c r="B8" s="42">
        <v>1</v>
      </c>
      <c r="C8" s="42">
        <v>39954</v>
      </c>
      <c r="D8" s="42">
        <v>3</v>
      </c>
      <c r="E8" s="42">
        <v>53211</v>
      </c>
      <c r="F8" s="42">
        <v>1</v>
      </c>
      <c r="G8" s="42">
        <v>14098</v>
      </c>
      <c r="H8" s="42">
        <v>1</v>
      </c>
      <c r="I8" s="42">
        <v>1245624</v>
      </c>
      <c r="J8" s="42">
        <f t="shared" si="0"/>
        <v>6</v>
      </c>
      <c r="K8" s="42">
        <f t="shared" si="0"/>
        <v>1352887</v>
      </c>
    </row>
    <row r="9" spans="1:11" x14ac:dyDescent="0.25">
      <c r="A9" s="41" t="s">
        <v>94</v>
      </c>
      <c r="B9" s="42">
        <v>0</v>
      </c>
      <c r="C9" s="42">
        <v>0</v>
      </c>
      <c r="D9" s="42">
        <v>4</v>
      </c>
      <c r="E9" s="42">
        <v>977270</v>
      </c>
      <c r="F9" s="42">
        <v>0</v>
      </c>
      <c r="G9" s="42">
        <v>0</v>
      </c>
      <c r="H9" s="42">
        <v>2</v>
      </c>
      <c r="I9" s="42">
        <v>356114</v>
      </c>
      <c r="J9" s="42">
        <f t="shared" si="0"/>
        <v>6</v>
      </c>
      <c r="K9" s="42">
        <f t="shared" si="0"/>
        <v>1333384</v>
      </c>
    </row>
    <row r="10" spans="1:11" x14ac:dyDescent="0.25">
      <c r="A10" s="41" t="s">
        <v>95</v>
      </c>
      <c r="B10" s="42">
        <v>0</v>
      </c>
      <c r="C10" s="42">
        <v>0</v>
      </c>
      <c r="D10" s="42">
        <v>2</v>
      </c>
      <c r="E10" s="42">
        <v>830766</v>
      </c>
      <c r="F10" s="42">
        <v>4</v>
      </c>
      <c r="G10" s="42">
        <v>1384344</v>
      </c>
      <c r="H10" s="42">
        <v>0</v>
      </c>
      <c r="I10" s="42">
        <v>0</v>
      </c>
      <c r="J10" s="42">
        <f t="shared" si="0"/>
        <v>6</v>
      </c>
      <c r="K10" s="42">
        <f t="shared" si="0"/>
        <v>2215110</v>
      </c>
    </row>
    <row r="11" spans="1:11" x14ac:dyDescent="0.25">
      <c r="A11" s="41" t="s">
        <v>96</v>
      </c>
      <c r="B11" s="42">
        <v>1</v>
      </c>
      <c r="C11" s="42">
        <v>11089</v>
      </c>
      <c r="D11" s="42">
        <v>1</v>
      </c>
      <c r="E11" s="42">
        <v>79032</v>
      </c>
      <c r="F11" s="42">
        <v>1</v>
      </c>
      <c r="G11" s="42">
        <v>11089</v>
      </c>
      <c r="H11" s="42">
        <v>0</v>
      </c>
      <c r="I11" s="42">
        <v>0</v>
      </c>
      <c r="J11" s="42">
        <f t="shared" si="0"/>
        <v>3</v>
      </c>
      <c r="K11" s="42">
        <f t="shared" si="0"/>
        <v>101210</v>
      </c>
    </row>
    <row r="12" spans="1:11" x14ac:dyDescent="0.25">
      <c r="A12" s="41" t="s">
        <v>97</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98</v>
      </c>
      <c r="B13" s="42">
        <v>0</v>
      </c>
      <c r="C13" s="42">
        <v>0</v>
      </c>
      <c r="D13" s="42">
        <v>3</v>
      </c>
      <c r="E13" s="42">
        <v>485057</v>
      </c>
      <c r="F13" s="42">
        <v>3</v>
      </c>
      <c r="G13" s="42">
        <v>73928</v>
      </c>
      <c r="H13" s="42">
        <v>4</v>
      </c>
      <c r="I13" s="42">
        <v>628928</v>
      </c>
      <c r="J13" s="42">
        <f t="shared" si="0"/>
        <v>10</v>
      </c>
      <c r="K13" s="42">
        <f t="shared" si="0"/>
        <v>1187913</v>
      </c>
    </row>
    <row r="14" spans="1:11" x14ac:dyDescent="0.25">
      <c r="A14" s="41" t="s">
        <v>99</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100</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101</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102</v>
      </c>
      <c r="B17" s="42">
        <v>1</v>
      </c>
      <c r="C17" s="42">
        <v>310970</v>
      </c>
      <c r="D17" s="42">
        <v>1</v>
      </c>
      <c r="E17" s="42">
        <v>28000</v>
      </c>
      <c r="F17" s="42">
        <v>2</v>
      </c>
      <c r="G17" s="42">
        <v>64549</v>
      </c>
      <c r="H17" s="42">
        <v>0</v>
      </c>
      <c r="I17" s="42">
        <v>0</v>
      </c>
      <c r="J17" s="42">
        <f t="shared" si="0"/>
        <v>4</v>
      </c>
      <c r="K17" s="42">
        <f t="shared" si="0"/>
        <v>403519</v>
      </c>
    </row>
    <row r="18" spans="1:11" x14ac:dyDescent="0.25">
      <c r="A18" s="41" t="s">
        <v>103</v>
      </c>
      <c r="B18" s="42">
        <v>0</v>
      </c>
      <c r="C18" s="42">
        <v>0</v>
      </c>
      <c r="D18" s="42">
        <v>0</v>
      </c>
      <c r="E18" s="42">
        <v>0</v>
      </c>
      <c r="F18" s="42">
        <v>1</v>
      </c>
      <c r="G18" s="42">
        <v>39881</v>
      </c>
      <c r="H18" s="42">
        <v>0</v>
      </c>
      <c r="I18" s="42">
        <v>0</v>
      </c>
      <c r="J18" s="42">
        <f t="shared" si="0"/>
        <v>1</v>
      </c>
      <c r="K18" s="42">
        <f t="shared" si="0"/>
        <v>39881</v>
      </c>
    </row>
    <row r="19" spans="1:11" x14ac:dyDescent="0.25">
      <c r="A19" s="41" t="s">
        <v>104</v>
      </c>
      <c r="B19" s="42">
        <v>2</v>
      </c>
      <c r="C19" s="42">
        <v>656035</v>
      </c>
      <c r="D19" s="42">
        <v>0</v>
      </c>
      <c r="E19" s="42">
        <v>0</v>
      </c>
      <c r="F19" s="42">
        <v>0</v>
      </c>
      <c r="G19" s="42">
        <v>0</v>
      </c>
      <c r="H19" s="42">
        <v>1</v>
      </c>
      <c r="I19" s="42">
        <v>180000</v>
      </c>
      <c r="J19" s="42">
        <f t="shared" si="0"/>
        <v>3</v>
      </c>
      <c r="K19" s="42">
        <f t="shared" si="0"/>
        <v>836035</v>
      </c>
    </row>
    <row r="20" spans="1:11" x14ac:dyDescent="0.25">
      <c r="A20" s="43" t="s">
        <v>77</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105</v>
      </c>
    </row>
    <row r="22" spans="1:11" x14ac:dyDescent="0.25">
      <c r="B22" s="38" t="s">
        <v>106</v>
      </c>
      <c r="C22" s="38" t="s">
        <v>107</v>
      </c>
      <c r="D22" s="38" t="s">
        <v>108</v>
      </c>
      <c r="E22" s="38" t="s">
        <v>109</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K247"/>
  <sheetViews>
    <sheetView topLeftCell="A7" zoomScaleNormal="100" workbookViewId="0"/>
  </sheetViews>
  <sheetFormatPr defaultRowHeight="14.25" x14ac:dyDescent="0.2"/>
  <cols>
    <col min="1" max="16384" width="9.140625" style="2"/>
  </cols>
  <sheetData>
    <row r="1" spans="1:11" x14ac:dyDescent="0.2">
      <c r="A1" s="1" t="s">
        <v>8</v>
      </c>
    </row>
    <row r="3" spans="1:11" x14ac:dyDescent="0.2">
      <c r="A3" s="1" t="s">
        <v>9</v>
      </c>
      <c r="B3" s="3">
        <v>43146.871944444443</v>
      </c>
      <c r="J3" s="4"/>
      <c r="K3" s="4">
        <v>2016</v>
      </c>
    </row>
    <row r="4" spans="1:11" x14ac:dyDescent="0.2">
      <c r="A4" s="1" t="s">
        <v>10</v>
      </c>
      <c r="B4" s="3">
        <v>43151.694403668982</v>
      </c>
      <c r="J4" s="4" t="s">
        <v>11</v>
      </c>
      <c r="K4" s="5">
        <v>134.69999999999999</v>
      </c>
    </row>
    <row r="5" spans="1:11" x14ac:dyDescent="0.2">
      <c r="A5" s="1" t="s">
        <v>12</v>
      </c>
      <c r="B5" s="1" t="s">
        <v>13</v>
      </c>
      <c r="J5" s="4" t="s">
        <v>14</v>
      </c>
      <c r="K5" s="5">
        <v>222.5</v>
      </c>
    </row>
    <row r="6" spans="1:11" x14ac:dyDescent="0.2">
      <c r="J6" s="4" t="s">
        <v>15</v>
      </c>
      <c r="K6" s="5">
        <v>360.9</v>
      </c>
    </row>
    <row r="7" spans="1:11" x14ac:dyDescent="0.2">
      <c r="A7" s="1" t="s">
        <v>16</v>
      </c>
      <c r="B7" s="1" t="s">
        <v>17</v>
      </c>
      <c r="J7" s="4" t="s">
        <v>18</v>
      </c>
      <c r="K7" s="5">
        <v>410.6</v>
      </c>
    </row>
    <row r="8" spans="1:11" x14ac:dyDescent="0.2">
      <c r="A8" s="1" t="s">
        <v>19</v>
      </c>
      <c r="B8" s="1" t="s">
        <v>20</v>
      </c>
      <c r="I8" s="6"/>
      <c r="J8" s="4" t="s">
        <v>21</v>
      </c>
      <c r="K8" s="5">
        <v>540.20000000000005</v>
      </c>
    </row>
    <row r="9" spans="1:11" x14ac:dyDescent="0.2">
      <c r="A9" s="1" t="s">
        <v>22</v>
      </c>
      <c r="B9" s="1" t="s">
        <v>23</v>
      </c>
      <c r="I9" s="6"/>
      <c r="J9" s="4" t="s">
        <v>24</v>
      </c>
      <c r="K9" s="5">
        <v>934.7</v>
      </c>
    </row>
    <row r="10" spans="1:11" x14ac:dyDescent="0.2">
      <c r="A10" s="1" t="s">
        <v>25</v>
      </c>
      <c r="B10" s="1" t="s">
        <v>26</v>
      </c>
      <c r="I10" s="6"/>
      <c r="J10" s="4" t="s">
        <v>27</v>
      </c>
      <c r="K10" s="5">
        <v>1108.0999999999999</v>
      </c>
    </row>
    <row r="11" spans="1:11" x14ac:dyDescent="0.2">
      <c r="I11" s="6"/>
      <c r="J11" s="4" t="s">
        <v>28</v>
      </c>
      <c r="K11" s="5">
        <v>1232.7</v>
      </c>
    </row>
    <row r="12" spans="1:11" x14ac:dyDescent="0.2">
      <c r="A12" s="7" t="s">
        <v>29</v>
      </c>
      <c r="B12" s="7" t="s">
        <v>30</v>
      </c>
      <c r="I12" s="6"/>
      <c r="J12" s="4" t="s">
        <v>31</v>
      </c>
      <c r="K12" s="5">
        <v>1368.8</v>
      </c>
    </row>
    <row r="13" spans="1:11" x14ac:dyDescent="0.2">
      <c r="A13" s="7" t="s">
        <v>32</v>
      </c>
      <c r="B13" s="8">
        <v>9309.7999999999993</v>
      </c>
      <c r="I13" s="6"/>
      <c r="J13" s="4" t="s">
        <v>33</v>
      </c>
      <c r="K13" s="5">
        <v>2996.5</v>
      </c>
    </row>
    <row r="14" spans="1:11" x14ac:dyDescent="0.2">
      <c r="I14" s="6"/>
      <c r="J14" s="9"/>
      <c r="K14" s="9"/>
    </row>
    <row r="15" spans="1:11" x14ac:dyDescent="0.2">
      <c r="A15" s="1" t="s">
        <v>34</v>
      </c>
      <c r="I15" s="6"/>
    </row>
    <row r="16" spans="1:11" x14ac:dyDescent="0.2">
      <c r="A16" s="1" t="s">
        <v>35</v>
      </c>
      <c r="B16" s="1" t="s">
        <v>36</v>
      </c>
      <c r="I16" s="6"/>
    </row>
    <row r="17" spans="1:11" x14ac:dyDescent="0.2">
      <c r="I17" s="6"/>
    </row>
    <row r="18" spans="1:11" x14ac:dyDescent="0.2">
      <c r="A18" s="1" t="s">
        <v>16</v>
      </c>
      <c r="B18" s="1" t="s">
        <v>17</v>
      </c>
      <c r="I18" s="6"/>
    </row>
    <row r="19" spans="1:11" x14ac:dyDescent="0.2">
      <c r="A19" s="1" t="s">
        <v>19</v>
      </c>
      <c r="B19" s="1" t="s">
        <v>20</v>
      </c>
    </row>
    <row r="20" spans="1:11" x14ac:dyDescent="0.2">
      <c r="A20" s="1" t="s">
        <v>22</v>
      </c>
      <c r="B20" s="1" t="s">
        <v>37</v>
      </c>
    </row>
    <row r="21" spans="1:11" x14ac:dyDescent="0.2">
      <c r="A21" s="1" t="s">
        <v>25</v>
      </c>
      <c r="B21" s="1" t="s">
        <v>26</v>
      </c>
    </row>
    <row r="23" spans="1:11" x14ac:dyDescent="0.2">
      <c r="A23" s="7" t="s">
        <v>29</v>
      </c>
      <c r="B23" s="7" t="s">
        <v>30</v>
      </c>
    </row>
    <row r="24" spans="1:11" x14ac:dyDescent="0.2">
      <c r="A24" s="7" t="s">
        <v>32</v>
      </c>
      <c r="B24" s="8">
        <v>1108.0999999999999</v>
      </c>
      <c r="J24" s="4"/>
      <c r="K24" s="4">
        <v>2016</v>
      </c>
    </row>
    <row r="25" spans="1:11" x14ac:dyDescent="0.2">
      <c r="J25" s="1" t="s">
        <v>38</v>
      </c>
      <c r="K25" s="5">
        <v>134.69999999999999</v>
      </c>
    </row>
    <row r="26" spans="1:11" x14ac:dyDescent="0.2">
      <c r="A26" s="1" t="s">
        <v>34</v>
      </c>
      <c r="J26" s="1" t="s">
        <v>39</v>
      </c>
      <c r="K26" s="5">
        <v>222.5</v>
      </c>
    </row>
    <row r="27" spans="1:11" x14ac:dyDescent="0.2">
      <c r="A27" s="1" t="s">
        <v>35</v>
      </c>
      <c r="B27" s="1" t="s">
        <v>36</v>
      </c>
      <c r="J27" s="1" t="s">
        <v>40</v>
      </c>
      <c r="K27" s="5">
        <v>360.9</v>
      </c>
    </row>
    <row r="28" spans="1:11" x14ac:dyDescent="0.2">
      <c r="J28" s="1" t="s">
        <v>41</v>
      </c>
      <c r="K28" s="5">
        <v>410.6</v>
      </c>
    </row>
    <row r="29" spans="1:11" x14ac:dyDescent="0.2">
      <c r="A29" s="1" t="s">
        <v>16</v>
      </c>
      <c r="B29" s="1" t="s">
        <v>17</v>
      </c>
      <c r="J29" s="1" t="s">
        <v>42</v>
      </c>
      <c r="K29" s="5">
        <v>540.20000000000005</v>
      </c>
    </row>
    <row r="30" spans="1:11" x14ac:dyDescent="0.2">
      <c r="A30" s="1" t="s">
        <v>19</v>
      </c>
      <c r="B30" s="1" t="s">
        <v>20</v>
      </c>
      <c r="J30" s="1" t="s">
        <v>43</v>
      </c>
      <c r="K30" s="5">
        <v>934.7</v>
      </c>
    </row>
    <row r="31" spans="1:11" x14ac:dyDescent="0.2">
      <c r="A31" s="1" t="s">
        <v>22</v>
      </c>
      <c r="B31" s="1" t="s">
        <v>41</v>
      </c>
      <c r="J31" s="1" t="s">
        <v>37</v>
      </c>
      <c r="K31" s="5">
        <v>1108.0999999999999</v>
      </c>
    </row>
    <row r="32" spans="1:11" x14ac:dyDescent="0.2">
      <c r="A32" s="1" t="s">
        <v>25</v>
      </c>
      <c r="B32" s="1" t="s">
        <v>26</v>
      </c>
      <c r="J32" s="1" t="s">
        <v>44</v>
      </c>
      <c r="K32" s="5">
        <v>1232.7</v>
      </c>
    </row>
    <row r="33" spans="1:11" x14ac:dyDescent="0.2">
      <c r="J33" s="1" t="s">
        <v>45</v>
      </c>
      <c r="K33" s="5">
        <v>1368.8</v>
      </c>
    </row>
    <row r="34" spans="1:11" x14ac:dyDescent="0.2">
      <c r="A34" s="7" t="s">
        <v>29</v>
      </c>
      <c r="B34" s="7" t="s">
        <v>30</v>
      </c>
      <c r="J34" s="1" t="s">
        <v>46</v>
      </c>
      <c r="K34" s="5">
        <v>2996.5</v>
      </c>
    </row>
    <row r="35" spans="1:11" x14ac:dyDescent="0.2">
      <c r="A35" s="7" t="s">
        <v>32</v>
      </c>
      <c r="B35" s="8">
        <v>410.6</v>
      </c>
    </row>
    <row r="37" spans="1:11" x14ac:dyDescent="0.2">
      <c r="A37" s="1" t="s">
        <v>34</v>
      </c>
    </row>
    <row r="38" spans="1:11" x14ac:dyDescent="0.2">
      <c r="A38" s="1" t="s">
        <v>35</v>
      </c>
      <c r="B38" s="1" t="s">
        <v>36</v>
      </c>
    </row>
    <row r="40" spans="1:11" x14ac:dyDescent="0.2">
      <c r="A40" s="1" t="s">
        <v>16</v>
      </c>
      <c r="B40" s="1" t="s">
        <v>17</v>
      </c>
    </row>
    <row r="41" spans="1:11" x14ac:dyDescent="0.2">
      <c r="A41" s="1" t="s">
        <v>19</v>
      </c>
      <c r="B41" s="1" t="s">
        <v>20</v>
      </c>
    </row>
    <row r="42" spans="1:11" x14ac:dyDescent="0.2">
      <c r="A42" s="1" t="s">
        <v>22</v>
      </c>
      <c r="B42" s="1" t="s">
        <v>42</v>
      </c>
    </row>
    <row r="43" spans="1:11" x14ac:dyDescent="0.2">
      <c r="A43" s="1" t="s">
        <v>25</v>
      </c>
      <c r="B43" s="1" t="s">
        <v>26</v>
      </c>
    </row>
    <row r="45" spans="1:11" x14ac:dyDescent="0.2">
      <c r="A45" s="7" t="s">
        <v>29</v>
      </c>
      <c r="B45" s="7" t="s">
        <v>30</v>
      </c>
    </row>
    <row r="46" spans="1:11" x14ac:dyDescent="0.2">
      <c r="A46" s="7" t="s">
        <v>32</v>
      </c>
      <c r="B46" s="8">
        <v>540.20000000000005</v>
      </c>
    </row>
    <row r="48" spans="1:11" x14ac:dyDescent="0.2">
      <c r="A48" s="1" t="s">
        <v>34</v>
      </c>
    </row>
    <row r="49" spans="1:2" x14ac:dyDescent="0.2">
      <c r="A49" s="1" t="s">
        <v>35</v>
      </c>
      <c r="B49" s="1" t="s">
        <v>36</v>
      </c>
    </row>
    <row r="51" spans="1:2" x14ac:dyDescent="0.2">
      <c r="A51" s="1" t="s">
        <v>16</v>
      </c>
      <c r="B51" s="1" t="s">
        <v>17</v>
      </c>
    </row>
    <row r="52" spans="1:2" x14ac:dyDescent="0.2">
      <c r="A52" s="1" t="s">
        <v>19</v>
      </c>
      <c r="B52" s="1" t="s">
        <v>20</v>
      </c>
    </row>
    <row r="53" spans="1:2" x14ac:dyDescent="0.2">
      <c r="A53" s="1" t="s">
        <v>22</v>
      </c>
      <c r="B53" s="1" t="s">
        <v>44</v>
      </c>
    </row>
    <row r="54" spans="1:2" x14ac:dyDescent="0.2">
      <c r="A54" s="1" t="s">
        <v>25</v>
      </c>
      <c r="B54" s="1" t="s">
        <v>26</v>
      </c>
    </row>
    <row r="56" spans="1:2" x14ac:dyDescent="0.2">
      <c r="A56" s="7" t="s">
        <v>29</v>
      </c>
      <c r="B56" s="7" t="s">
        <v>30</v>
      </c>
    </row>
    <row r="57" spans="1:2" x14ac:dyDescent="0.2">
      <c r="A57" s="7" t="s">
        <v>32</v>
      </c>
      <c r="B57" s="8">
        <v>1232.7</v>
      </c>
    </row>
    <row r="59" spans="1:2" x14ac:dyDescent="0.2">
      <c r="A59" s="1" t="s">
        <v>34</v>
      </c>
    </row>
    <row r="60" spans="1:2" x14ac:dyDescent="0.2">
      <c r="A60" s="1" t="s">
        <v>35</v>
      </c>
      <c r="B60" s="1" t="s">
        <v>36</v>
      </c>
    </row>
    <row r="62" spans="1:2" x14ac:dyDescent="0.2">
      <c r="A62" s="1" t="s">
        <v>16</v>
      </c>
      <c r="B62" s="1" t="s">
        <v>17</v>
      </c>
    </row>
    <row r="63" spans="1:2" x14ac:dyDescent="0.2">
      <c r="A63" s="1" t="s">
        <v>19</v>
      </c>
      <c r="B63" s="1" t="s">
        <v>20</v>
      </c>
    </row>
    <row r="64" spans="1:2" x14ac:dyDescent="0.2">
      <c r="A64" s="1" t="s">
        <v>22</v>
      </c>
      <c r="B64" s="1" t="s">
        <v>38</v>
      </c>
    </row>
    <row r="65" spans="1:2" x14ac:dyDescent="0.2">
      <c r="A65" s="1" t="s">
        <v>25</v>
      </c>
      <c r="B65" s="1" t="s">
        <v>26</v>
      </c>
    </row>
    <row r="67" spans="1:2" x14ac:dyDescent="0.2">
      <c r="A67" s="7" t="s">
        <v>29</v>
      </c>
      <c r="B67" s="7" t="s">
        <v>30</v>
      </c>
    </row>
    <row r="68" spans="1:2" x14ac:dyDescent="0.2">
      <c r="A68" s="7" t="s">
        <v>32</v>
      </c>
      <c r="B68" s="8">
        <v>134.69999999999999</v>
      </c>
    </row>
    <row r="70" spans="1:2" x14ac:dyDescent="0.2">
      <c r="A70" s="1" t="s">
        <v>34</v>
      </c>
    </row>
    <row r="71" spans="1:2" x14ac:dyDescent="0.2">
      <c r="A71" s="1" t="s">
        <v>35</v>
      </c>
      <c r="B71" s="1" t="s">
        <v>36</v>
      </c>
    </row>
    <row r="73" spans="1:2" x14ac:dyDescent="0.2">
      <c r="A73" s="1" t="s">
        <v>16</v>
      </c>
      <c r="B73" s="1" t="s">
        <v>17</v>
      </c>
    </row>
    <row r="74" spans="1:2" x14ac:dyDescent="0.2">
      <c r="A74" s="1" t="s">
        <v>19</v>
      </c>
      <c r="B74" s="1" t="s">
        <v>20</v>
      </c>
    </row>
    <row r="75" spans="1:2" x14ac:dyDescent="0.2">
      <c r="A75" s="1" t="s">
        <v>22</v>
      </c>
      <c r="B75" s="1" t="s">
        <v>39</v>
      </c>
    </row>
    <row r="76" spans="1:2" x14ac:dyDescent="0.2">
      <c r="A76" s="1" t="s">
        <v>25</v>
      </c>
      <c r="B76" s="1" t="s">
        <v>26</v>
      </c>
    </row>
    <row r="78" spans="1:2" x14ac:dyDescent="0.2">
      <c r="A78" s="7" t="s">
        <v>29</v>
      </c>
      <c r="B78" s="7" t="s">
        <v>30</v>
      </c>
    </row>
    <row r="79" spans="1:2" x14ac:dyDescent="0.2">
      <c r="A79" s="7" t="s">
        <v>32</v>
      </c>
      <c r="B79" s="8">
        <v>222.5</v>
      </c>
    </row>
    <row r="81" spans="1:2" x14ac:dyDescent="0.2">
      <c r="A81" s="1" t="s">
        <v>34</v>
      </c>
    </row>
    <row r="82" spans="1:2" x14ac:dyDescent="0.2">
      <c r="A82" s="1" t="s">
        <v>35</v>
      </c>
      <c r="B82" s="1" t="s">
        <v>36</v>
      </c>
    </row>
    <row r="84" spans="1:2" x14ac:dyDescent="0.2">
      <c r="A84" s="1" t="s">
        <v>16</v>
      </c>
      <c r="B84" s="1" t="s">
        <v>17</v>
      </c>
    </row>
    <row r="85" spans="1:2" x14ac:dyDescent="0.2">
      <c r="A85" s="1" t="s">
        <v>19</v>
      </c>
      <c r="B85" s="1" t="s">
        <v>20</v>
      </c>
    </row>
    <row r="86" spans="1:2" x14ac:dyDescent="0.2">
      <c r="A86" s="1" t="s">
        <v>22</v>
      </c>
      <c r="B86" s="1" t="s">
        <v>43</v>
      </c>
    </row>
    <row r="87" spans="1:2" x14ac:dyDescent="0.2">
      <c r="A87" s="1" t="s">
        <v>25</v>
      </c>
      <c r="B87" s="1" t="s">
        <v>26</v>
      </c>
    </row>
    <row r="89" spans="1:2" x14ac:dyDescent="0.2">
      <c r="A89" s="7" t="s">
        <v>29</v>
      </c>
      <c r="B89" s="7" t="s">
        <v>30</v>
      </c>
    </row>
    <row r="90" spans="1:2" x14ac:dyDescent="0.2">
      <c r="A90" s="7" t="s">
        <v>32</v>
      </c>
      <c r="B90" s="8">
        <v>934.7</v>
      </c>
    </row>
    <row r="92" spans="1:2" x14ac:dyDescent="0.2">
      <c r="A92" s="1" t="s">
        <v>34</v>
      </c>
    </row>
    <row r="93" spans="1:2" x14ac:dyDescent="0.2">
      <c r="A93" s="1" t="s">
        <v>35</v>
      </c>
      <c r="B93" s="1" t="s">
        <v>36</v>
      </c>
    </row>
    <row r="95" spans="1:2" x14ac:dyDescent="0.2">
      <c r="A95" s="1" t="s">
        <v>16</v>
      </c>
      <c r="B95" s="1" t="s">
        <v>17</v>
      </c>
    </row>
    <row r="96" spans="1:2" x14ac:dyDescent="0.2">
      <c r="A96" s="1" t="s">
        <v>19</v>
      </c>
      <c r="B96" s="1" t="s">
        <v>20</v>
      </c>
    </row>
    <row r="97" spans="1:2" x14ac:dyDescent="0.2">
      <c r="A97" s="1" t="s">
        <v>22</v>
      </c>
      <c r="B97" s="1" t="s">
        <v>40</v>
      </c>
    </row>
    <row r="98" spans="1:2" x14ac:dyDescent="0.2">
      <c r="A98" s="1" t="s">
        <v>25</v>
      </c>
      <c r="B98" s="1" t="s">
        <v>26</v>
      </c>
    </row>
    <row r="100" spans="1:2" x14ac:dyDescent="0.2">
      <c r="A100" s="7" t="s">
        <v>29</v>
      </c>
      <c r="B100" s="7" t="s">
        <v>30</v>
      </c>
    </row>
    <row r="101" spans="1:2" x14ac:dyDescent="0.2">
      <c r="A101" s="7" t="s">
        <v>32</v>
      </c>
      <c r="B101" s="8">
        <v>360.9</v>
      </c>
    </row>
    <row r="103" spans="1:2" x14ac:dyDescent="0.2">
      <c r="A103" s="1" t="s">
        <v>34</v>
      </c>
    </row>
    <row r="104" spans="1:2" x14ac:dyDescent="0.2">
      <c r="A104" s="1" t="s">
        <v>35</v>
      </c>
      <c r="B104" s="1" t="s">
        <v>36</v>
      </c>
    </row>
    <row r="106" spans="1:2" x14ac:dyDescent="0.2">
      <c r="A106" s="1" t="s">
        <v>16</v>
      </c>
      <c r="B106" s="1" t="s">
        <v>17</v>
      </c>
    </row>
    <row r="107" spans="1:2" x14ac:dyDescent="0.2">
      <c r="A107" s="1" t="s">
        <v>19</v>
      </c>
      <c r="B107" s="1" t="s">
        <v>20</v>
      </c>
    </row>
    <row r="108" spans="1:2" x14ac:dyDescent="0.2">
      <c r="A108" s="1" t="s">
        <v>22</v>
      </c>
      <c r="B108" s="1" t="s">
        <v>45</v>
      </c>
    </row>
    <row r="109" spans="1:2" x14ac:dyDescent="0.2">
      <c r="A109" s="1" t="s">
        <v>25</v>
      </c>
      <c r="B109" s="1" t="s">
        <v>26</v>
      </c>
    </row>
    <row r="111" spans="1:2" x14ac:dyDescent="0.2">
      <c r="A111" s="7" t="s">
        <v>29</v>
      </c>
      <c r="B111" s="7" t="s">
        <v>30</v>
      </c>
    </row>
    <row r="112" spans="1:2" x14ac:dyDescent="0.2">
      <c r="A112" s="7" t="s">
        <v>32</v>
      </c>
      <c r="B112" s="8">
        <v>1368.8</v>
      </c>
    </row>
    <row r="114" spans="1:2" x14ac:dyDescent="0.2">
      <c r="A114" s="1" t="s">
        <v>34</v>
      </c>
    </row>
    <row r="115" spans="1:2" x14ac:dyDescent="0.2">
      <c r="A115" s="1" t="s">
        <v>35</v>
      </c>
      <c r="B115" s="1" t="s">
        <v>36</v>
      </c>
    </row>
    <row r="117" spans="1:2" x14ac:dyDescent="0.2">
      <c r="A117" s="1" t="s">
        <v>16</v>
      </c>
      <c r="B117" s="1" t="s">
        <v>17</v>
      </c>
    </row>
    <row r="118" spans="1:2" x14ac:dyDescent="0.2">
      <c r="A118" s="1" t="s">
        <v>19</v>
      </c>
      <c r="B118" s="1" t="s">
        <v>20</v>
      </c>
    </row>
    <row r="119" spans="1:2" x14ac:dyDescent="0.2">
      <c r="A119" s="1" t="s">
        <v>22</v>
      </c>
      <c r="B119" s="1" t="s">
        <v>46</v>
      </c>
    </row>
    <row r="120" spans="1:2" x14ac:dyDescent="0.2">
      <c r="A120" s="1" t="s">
        <v>25</v>
      </c>
      <c r="B120" s="1" t="s">
        <v>26</v>
      </c>
    </row>
    <row r="122" spans="1:2" x14ac:dyDescent="0.2">
      <c r="A122" s="7" t="s">
        <v>29</v>
      </c>
      <c r="B122" s="7" t="s">
        <v>30</v>
      </c>
    </row>
    <row r="123" spans="1:2" x14ac:dyDescent="0.2">
      <c r="A123" s="7" t="s">
        <v>32</v>
      </c>
      <c r="B123" s="8">
        <v>2996.5</v>
      </c>
    </row>
    <row r="125" spans="1:2" x14ac:dyDescent="0.2">
      <c r="A125" s="1" t="s">
        <v>34</v>
      </c>
    </row>
    <row r="126" spans="1:2" x14ac:dyDescent="0.2">
      <c r="A126" s="1" t="s">
        <v>35</v>
      </c>
      <c r="B126" s="1" t="s">
        <v>36</v>
      </c>
    </row>
    <row r="128" spans="1:2" x14ac:dyDescent="0.2">
      <c r="A128" s="1" t="s">
        <v>16</v>
      </c>
      <c r="B128" s="1" t="s">
        <v>47</v>
      </c>
    </row>
    <row r="129" spans="1:2" x14ac:dyDescent="0.2">
      <c r="A129" s="1" t="s">
        <v>19</v>
      </c>
      <c r="B129" s="1" t="s">
        <v>20</v>
      </c>
    </row>
    <row r="130" spans="1:2" x14ac:dyDescent="0.2">
      <c r="A130" s="1" t="s">
        <v>22</v>
      </c>
      <c r="B130" s="1" t="s">
        <v>23</v>
      </c>
    </row>
    <row r="131" spans="1:2" x14ac:dyDescent="0.2">
      <c r="A131" s="1" t="s">
        <v>25</v>
      </c>
      <c r="B131" s="1" t="s">
        <v>26</v>
      </c>
    </row>
    <row r="133" spans="1:2" x14ac:dyDescent="0.2">
      <c r="A133" s="7" t="s">
        <v>29</v>
      </c>
      <c r="B133" s="7" t="s">
        <v>30</v>
      </c>
    </row>
    <row r="134" spans="1:2" x14ac:dyDescent="0.2">
      <c r="A134" s="7" t="s">
        <v>32</v>
      </c>
      <c r="B134" s="8">
        <v>37.299999999999997</v>
      </c>
    </row>
    <row r="136" spans="1:2" x14ac:dyDescent="0.2">
      <c r="A136" s="1" t="s">
        <v>34</v>
      </c>
    </row>
    <row r="137" spans="1:2" x14ac:dyDescent="0.2">
      <c r="A137" s="1" t="s">
        <v>35</v>
      </c>
      <c r="B137" s="1" t="s">
        <v>36</v>
      </c>
    </row>
    <row r="139" spans="1:2" x14ac:dyDescent="0.2">
      <c r="A139" s="1" t="s">
        <v>16</v>
      </c>
      <c r="B139" s="1" t="s">
        <v>47</v>
      </c>
    </row>
    <row r="140" spans="1:2" x14ac:dyDescent="0.2">
      <c r="A140" s="1" t="s">
        <v>19</v>
      </c>
      <c r="B140" s="1" t="s">
        <v>20</v>
      </c>
    </row>
    <row r="141" spans="1:2" x14ac:dyDescent="0.2">
      <c r="A141" s="1" t="s">
        <v>22</v>
      </c>
      <c r="B141" s="1" t="s">
        <v>37</v>
      </c>
    </row>
    <row r="142" spans="1:2" x14ac:dyDescent="0.2">
      <c r="A142" s="1" t="s">
        <v>25</v>
      </c>
      <c r="B142" s="1" t="s">
        <v>26</v>
      </c>
    </row>
    <row r="144" spans="1:2" x14ac:dyDescent="0.2">
      <c r="A144" s="7" t="s">
        <v>29</v>
      </c>
      <c r="B144" s="7" t="s">
        <v>30</v>
      </c>
    </row>
    <row r="145" spans="1:2" x14ac:dyDescent="0.2">
      <c r="A145" s="7" t="s">
        <v>32</v>
      </c>
      <c r="B145" s="8">
        <v>4.4000000000000004</v>
      </c>
    </row>
    <row r="147" spans="1:2" x14ac:dyDescent="0.2">
      <c r="A147" s="1" t="s">
        <v>34</v>
      </c>
    </row>
    <row r="148" spans="1:2" x14ac:dyDescent="0.2">
      <c r="A148" s="1" t="s">
        <v>35</v>
      </c>
      <c r="B148" s="1" t="s">
        <v>36</v>
      </c>
    </row>
    <row r="150" spans="1:2" x14ac:dyDescent="0.2">
      <c r="A150" s="1" t="s">
        <v>16</v>
      </c>
      <c r="B150" s="1" t="s">
        <v>47</v>
      </c>
    </row>
    <row r="151" spans="1:2" x14ac:dyDescent="0.2">
      <c r="A151" s="1" t="s">
        <v>19</v>
      </c>
      <c r="B151" s="1" t="s">
        <v>20</v>
      </c>
    </row>
    <row r="152" spans="1:2" x14ac:dyDescent="0.2">
      <c r="A152" s="1" t="s">
        <v>22</v>
      </c>
      <c r="B152" s="1" t="s">
        <v>41</v>
      </c>
    </row>
    <row r="153" spans="1:2" x14ac:dyDescent="0.2">
      <c r="A153" s="1" t="s">
        <v>25</v>
      </c>
      <c r="B153" s="1" t="s">
        <v>26</v>
      </c>
    </row>
    <row r="155" spans="1:2" x14ac:dyDescent="0.2">
      <c r="A155" s="7" t="s">
        <v>29</v>
      </c>
      <c r="B155" s="7" t="s">
        <v>30</v>
      </c>
    </row>
    <row r="156" spans="1:2" x14ac:dyDescent="0.2">
      <c r="A156" s="7" t="s">
        <v>32</v>
      </c>
      <c r="B156" s="8">
        <v>1.6</v>
      </c>
    </row>
    <row r="158" spans="1:2" x14ac:dyDescent="0.2">
      <c r="A158" s="1" t="s">
        <v>34</v>
      </c>
    </row>
    <row r="159" spans="1:2" x14ac:dyDescent="0.2">
      <c r="A159" s="1" t="s">
        <v>35</v>
      </c>
      <c r="B159" s="1" t="s">
        <v>36</v>
      </c>
    </row>
    <row r="161" spans="1:2" x14ac:dyDescent="0.2">
      <c r="A161" s="1" t="s">
        <v>16</v>
      </c>
      <c r="B161" s="1" t="s">
        <v>47</v>
      </c>
    </row>
    <row r="162" spans="1:2" x14ac:dyDescent="0.2">
      <c r="A162" s="1" t="s">
        <v>19</v>
      </c>
      <c r="B162" s="1" t="s">
        <v>20</v>
      </c>
    </row>
    <row r="163" spans="1:2" x14ac:dyDescent="0.2">
      <c r="A163" s="1" t="s">
        <v>22</v>
      </c>
      <c r="B163" s="1" t="s">
        <v>42</v>
      </c>
    </row>
    <row r="164" spans="1:2" x14ac:dyDescent="0.2">
      <c r="A164" s="1" t="s">
        <v>25</v>
      </c>
      <c r="B164" s="1" t="s">
        <v>26</v>
      </c>
    </row>
    <row r="166" spans="1:2" x14ac:dyDescent="0.2">
      <c r="A166" s="7" t="s">
        <v>29</v>
      </c>
      <c r="B166" s="7" t="s">
        <v>30</v>
      </c>
    </row>
    <row r="167" spans="1:2" x14ac:dyDescent="0.2">
      <c r="A167" s="7" t="s">
        <v>32</v>
      </c>
      <c r="B167" s="8">
        <v>2.2000000000000002</v>
      </c>
    </row>
    <row r="169" spans="1:2" x14ac:dyDescent="0.2">
      <c r="A169" s="1" t="s">
        <v>34</v>
      </c>
    </row>
    <row r="170" spans="1:2" x14ac:dyDescent="0.2">
      <c r="A170" s="1" t="s">
        <v>35</v>
      </c>
      <c r="B170" s="1" t="s">
        <v>36</v>
      </c>
    </row>
    <row r="172" spans="1:2" x14ac:dyDescent="0.2">
      <c r="A172" s="1" t="s">
        <v>16</v>
      </c>
      <c r="B172" s="1" t="s">
        <v>47</v>
      </c>
    </row>
    <row r="173" spans="1:2" x14ac:dyDescent="0.2">
      <c r="A173" s="1" t="s">
        <v>19</v>
      </c>
      <c r="B173" s="1" t="s">
        <v>20</v>
      </c>
    </row>
    <row r="174" spans="1:2" x14ac:dyDescent="0.2">
      <c r="A174" s="1" t="s">
        <v>22</v>
      </c>
      <c r="B174" s="1" t="s">
        <v>44</v>
      </c>
    </row>
    <row r="175" spans="1:2" x14ac:dyDescent="0.2">
      <c r="A175" s="1" t="s">
        <v>25</v>
      </c>
      <c r="B175" s="1" t="s">
        <v>26</v>
      </c>
    </row>
    <row r="177" spans="1:2" x14ac:dyDescent="0.2">
      <c r="A177" s="7" t="s">
        <v>29</v>
      </c>
      <c r="B177" s="7" t="s">
        <v>30</v>
      </c>
    </row>
    <row r="178" spans="1:2" x14ac:dyDescent="0.2">
      <c r="A178" s="7" t="s">
        <v>32</v>
      </c>
      <c r="B178" s="8">
        <v>4.9000000000000004</v>
      </c>
    </row>
    <row r="180" spans="1:2" x14ac:dyDescent="0.2">
      <c r="A180" s="1" t="s">
        <v>34</v>
      </c>
    </row>
    <row r="181" spans="1:2" x14ac:dyDescent="0.2">
      <c r="A181" s="1" t="s">
        <v>35</v>
      </c>
      <c r="B181" s="1" t="s">
        <v>36</v>
      </c>
    </row>
    <row r="183" spans="1:2" x14ac:dyDescent="0.2">
      <c r="A183" s="1" t="s">
        <v>16</v>
      </c>
      <c r="B183" s="1" t="s">
        <v>47</v>
      </c>
    </row>
    <row r="184" spans="1:2" x14ac:dyDescent="0.2">
      <c r="A184" s="1" t="s">
        <v>19</v>
      </c>
      <c r="B184" s="1" t="s">
        <v>20</v>
      </c>
    </row>
    <row r="185" spans="1:2" x14ac:dyDescent="0.2">
      <c r="A185" s="1" t="s">
        <v>22</v>
      </c>
      <c r="B185" s="1" t="s">
        <v>38</v>
      </c>
    </row>
    <row r="186" spans="1:2" x14ac:dyDescent="0.2">
      <c r="A186" s="1" t="s">
        <v>25</v>
      </c>
      <c r="B186" s="1" t="s">
        <v>26</v>
      </c>
    </row>
    <row r="188" spans="1:2" x14ac:dyDescent="0.2">
      <c r="A188" s="7" t="s">
        <v>29</v>
      </c>
      <c r="B188" s="7" t="s">
        <v>30</v>
      </c>
    </row>
    <row r="189" spans="1:2" x14ac:dyDescent="0.2">
      <c r="A189" s="7" t="s">
        <v>32</v>
      </c>
      <c r="B189" s="8">
        <v>0.5</v>
      </c>
    </row>
    <row r="191" spans="1:2" x14ac:dyDescent="0.2">
      <c r="A191" s="1" t="s">
        <v>34</v>
      </c>
    </row>
    <row r="192" spans="1:2" x14ac:dyDescent="0.2">
      <c r="A192" s="1" t="s">
        <v>35</v>
      </c>
      <c r="B192" s="1" t="s">
        <v>36</v>
      </c>
    </row>
    <row r="194" spans="1:2" x14ac:dyDescent="0.2">
      <c r="A194" s="1" t="s">
        <v>16</v>
      </c>
      <c r="B194" s="1" t="s">
        <v>47</v>
      </c>
    </row>
    <row r="195" spans="1:2" x14ac:dyDescent="0.2">
      <c r="A195" s="1" t="s">
        <v>19</v>
      </c>
      <c r="B195" s="1" t="s">
        <v>20</v>
      </c>
    </row>
    <row r="196" spans="1:2" x14ac:dyDescent="0.2">
      <c r="A196" s="1" t="s">
        <v>22</v>
      </c>
      <c r="B196" s="1" t="s">
        <v>39</v>
      </c>
    </row>
    <row r="197" spans="1:2" x14ac:dyDescent="0.2">
      <c r="A197" s="1" t="s">
        <v>25</v>
      </c>
      <c r="B197" s="1" t="s">
        <v>26</v>
      </c>
    </row>
    <row r="199" spans="1:2" x14ac:dyDescent="0.2">
      <c r="A199" s="7" t="s">
        <v>29</v>
      </c>
      <c r="B199" s="7" t="s">
        <v>30</v>
      </c>
    </row>
    <row r="200" spans="1:2" x14ac:dyDescent="0.2">
      <c r="A200" s="7" t="s">
        <v>32</v>
      </c>
      <c r="B200" s="8">
        <v>0.9</v>
      </c>
    </row>
    <row r="202" spans="1:2" x14ac:dyDescent="0.2">
      <c r="A202" s="1" t="s">
        <v>34</v>
      </c>
    </row>
    <row r="203" spans="1:2" x14ac:dyDescent="0.2">
      <c r="A203" s="1" t="s">
        <v>35</v>
      </c>
      <c r="B203" s="1" t="s">
        <v>36</v>
      </c>
    </row>
    <row r="205" spans="1:2" x14ac:dyDescent="0.2">
      <c r="A205" s="1" t="s">
        <v>16</v>
      </c>
      <c r="B205" s="1" t="s">
        <v>47</v>
      </c>
    </row>
    <row r="206" spans="1:2" x14ac:dyDescent="0.2">
      <c r="A206" s="1" t="s">
        <v>19</v>
      </c>
      <c r="B206" s="1" t="s">
        <v>20</v>
      </c>
    </row>
    <row r="207" spans="1:2" x14ac:dyDescent="0.2">
      <c r="A207" s="1" t="s">
        <v>22</v>
      </c>
      <c r="B207" s="1" t="s">
        <v>43</v>
      </c>
    </row>
    <row r="208" spans="1:2" x14ac:dyDescent="0.2">
      <c r="A208" s="1" t="s">
        <v>25</v>
      </c>
      <c r="B208" s="1" t="s">
        <v>26</v>
      </c>
    </row>
    <row r="210" spans="1:2" x14ac:dyDescent="0.2">
      <c r="A210" s="7" t="s">
        <v>29</v>
      </c>
      <c r="B210" s="7" t="s">
        <v>30</v>
      </c>
    </row>
    <row r="211" spans="1:2" x14ac:dyDescent="0.2">
      <c r="A211" s="7" t="s">
        <v>32</v>
      </c>
      <c r="B211" s="8">
        <v>3.7</v>
      </c>
    </row>
    <row r="213" spans="1:2" x14ac:dyDescent="0.2">
      <c r="A213" s="1" t="s">
        <v>34</v>
      </c>
    </row>
    <row r="214" spans="1:2" x14ac:dyDescent="0.2">
      <c r="A214" s="1" t="s">
        <v>35</v>
      </c>
      <c r="B214" s="1" t="s">
        <v>36</v>
      </c>
    </row>
    <row r="216" spans="1:2" x14ac:dyDescent="0.2">
      <c r="A216" s="1" t="s">
        <v>16</v>
      </c>
      <c r="B216" s="1" t="s">
        <v>47</v>
      </c>
    </row>
    <row r="217" spans="1:2" x14ac:dyDescent="0.2">
      <c r="A217" s="1" t="s">
        <v>19</v>
      </c>
      <c r="B217" s="1" t="s">
        <v>20</v>
      </c>
    </row>
    <row r="218" spans="1:2" x14ac:dyDescent="0.2">
      <c r="A218" s="1" t="s">
        <v>22</v>
      </c>
      <c r="B218" s="1" t="s">
        <v>40</v>
      </c>
    </row>
    <row r="219" spans="1:2" x14ac:dyDescent="0.2">
      <c r="A219" s="1" t="s">
        <v>25</v>
      </c>
      <c r="B219" s="1" t="s">
        <v>26</v>
      </c>
    </row>
    <row r="221" spans="1:2" x14ac:dyDescent="0.2">
      <c r="A221" s="7" t="s">
        <v>29</v>
      </c>
      <c r="B221" s="7" t="s">
        <v>30</v>
      </c>
    </row>
    <row r="222" spans="1:2" x14ac:dyDescent="0.2">
      <c r="A222" s="7" t="s">
        <v>32</v>
      </c>
      <c r="B222" s="8">
        <v>1.4</v>
      </c>
    </row>
    <row r="224" spans="1:2" x14ac:dyDescent="0.2">
      <c r="A224" s="1" t="s">
        <v>34</v>
      </c>
    </row>
    <row r="225" spans="1:2" x14ac:dyDescent="0.2">
      <c r="A225" s="1" t="s">
        <v>35</v>
      </c>
      <c r="B225" s="1" t="s">
        <v>36</v>
      </c>
    </row>
    <row r="227" spans="1:2" x14ac:dyDescent="0.2">
      <c r="A227" s="1" t="s">
        <v>16</v>
      </c>
      <c r="B227" s="1" t="s">
        <v>47</v>
      </c>
    </row>
    <row r="228" spans="1:2" x14ac:dyDescent="0.2">
      <c r="A228" s="1" t="s">
        <v>19</v>
      </c>
      <c r="B228" s="1" t="s">
        <v>20</v>
      </c>
    </row>
    <row r="229" spans="1:2" x14ac:dyDescent="0.2">
      <c r="A229" s="1" t="s">
        <v>22</v>
      </c>
      <c r="B229" s="1" t="s">
        <v>45</v>
      </c>
    </row>
    <row r="230" spans="1:2" x14ac:dyDescent="0.2">
      <c r="A230" s="1" t="s">
        <v>25</v>
      </c>
      <c r="B230" s="1" t="s">
        <v>26</v>
      </c>
    </row>
    <row r="232" spans="1:2" x14ac:dyDescent="0.2">
      <c r="A232" s="7" t="s">
        <v>29</v>
      </c>
      <c r="B232" s="7" t="s">
        <v>30</v>
      </c>
    </row>
    <row r="233" spans="1:2" x14ac:dyDescent="0.2">
      <c r="A233" s="7" t="s">
        <v>32</v>
      </c>
      <c r="B233" s="8">
        <v>5.5</v>
      </c>
    </row>
    <row r="235" spans="1:2" x14ac:dyDescent="0.2">
      <c r="A235" s="1" t="s">
        <v>34</v>
      </c>
    </row>
    <row r="236" spans="1:2" x14ac:dyDescent="0.2">
      <c r="A236" s="1" t="s">
        <v>35</v>
      </c>
      <c r="B236" s="1" t="s">
        <v>36</v>
      </c>
    </row>
    <row r="238" spans="1:2" x14ac:dyDescent="0.2">
      <c r="A238" s="1" t="s">
        <v>16</v>
      </c>
      <c r="B238" s="1" t="s">
        <v>47</v>
      </c>
    </row>
    <row r="239" spans="1:2" x14ac:dyDescent="0.2">
      <c r="A239" s="1" t="s">
        <v>19</v>
      </c>
      <c r="B239" s="1" t="s">
        <v>20</v>
      </c>
    </row>
    <row r="240" spans="1:2" x14ac:dyDescent="0.2">
      <c r="A240" s="1" t="s">
        <v>22</v>
      </c>
      <c r="B240" s="1" t="s">
        <v>46</v>
      </c>
    </row>
    <row r="241" spans="1:2" x14ac:dyDescent="0.2">
      <c r="A241" s="1" t="s">
        <v>25</v>
      </c>
      <c r="B241" s="1" t="s">
        <v>26</v>
      </c>
    </row>
    <row r="243" spans="1:2" x14ac:dyDescent="0.2">
      <c r="A243" s="7" t="s">
        <v>29</v>
      </c>
      <c r="B243" s="7" t="s">
        <v>30</v>
      </c>
    </row>
    <row r="244" spans="1:2" x14ac:dyDescent="0.2">
      <c r="A244" s="7" t="s">
        <v>32</v>
      </c>
      <c r="B244" s="8">
        <v>12</v>
      </c>
    </row>
    <row r="246" spans="1:2" x14ac:dyDescent="0.2">
      <c r="A246" s="1" t="s">
        <v>34</v>
      </c>
    </row>
    <row r="247" spans="1:2" x14ac:dyDescent="0.2">
      <c r="A247" s="1" t="s">
        <v>35</v>
      </c>
      <c r="B247" s="1" t="s">
        <v>36</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408</v>
      </c>
      <c r="B4" s="228">
        <v>4.4000000000000004</v>
      </c>
    </row>
    <row r="5" spans="1:2" x14ac:dyDescent="0.2">
      <c r="A5" s="228" t="s">
        <v>409</v>
      </c>
      <c r="B5" s="228">
        <v>6</v>
      </c>
    </row>
    <row r="6" spans="1:2" x14ac:dyDescent="0.2">
      <c r="A6" s="228" t="s">
        <v>408</v>
      </c>
      <c r="B6" s="228">
        <v>1.6</v>
      </c>
    </row>
    <row r="7" spans="1:2" x14ac:dyDescent="0.2">
      <c r="A7" s="228" t="s">
        <v>410</v>
      </c>
      <c r="B7" s="228">
        <v>1.3</v>
      </c>
    </row>
    <row r="8" spans="1:2" x14ac:dyDescent="0.2">
      <c r="A8" s="228" t="s">
        <v>408</v>
      </c>
      <c r="B8" s="228">
        <v>2.2000000000000002</v>
      </c>
    </row>
    <row r="9" spans="1:2" x14ac:dyDescent="0.2">
      <c r="A9" s="228" t="s">
        <v>411</v>
      </c>
      <c r="B9" s="228">
        <v>1.7</v>
      </c>
    </row>
    <row r="10" spans="1:2" x14ac:dyDescent="0.2">
      <c r="A10" s="228" t="s">
        <v>408</v>
      </c>
      <c r="B10" s="228">
        <v>4.9000000000000004</v>
      </c>
    </row>
    <row r="11" spans="1:2" x14ac:dyDescent="0.2">
      <c r="A11" s="228" t="s">
        <v>412</v>
      </c>
      <c r="B11" s="228">
        <v>4</v>
      </c>
    </row>
    <row r="12" spans="1:2" x14ac:dyDescent="0.2">
      <c r="A12" s="228" t="s">
        <v>408</v>
      </c>
      <c r="B12" s="228">
        <v>0.5</v>
      </c>
    </row>
    <row r="13" spans="1:2" x14ac:dyDescent="0.2">
      <c r="A13" s="228" t="s">
        <v>413</v>
      </c>
      <c r="B13" s="228">
        <v>0.7</v>
      </c>
    </row>
    <row r="14" spans="1:2" x14ac:dyDescent="0.2">
      <c r="A14" s="228" t="s">
        <v>408</v>
      </c>
      <c r="B14" s="228">
        <v>0.9</v>
      </c>
    </row>
    <row r="15" spans="1:2" x14ac:dyDescent="0.2">
      <c r="A15" s="228" t="s">
        <v>414</v>
      </c>
      <c r="B15" s="228">
        <v>0.6</v>
      </c>
    </row>
    <row r="16" spans="1:2" x14ac:dyDescent="0.2">
      <c r="A16" s="228" t="s">
        <v>408</v>
      </c>
      <c r="B16" s="228">
        <v>3.7</v>
      </c>
    </row>
    <row r="17" spans="1:2" x14ac:dyDescent="0.2">
      <c r="A17" s="229" t="s">
        <v>415</v>
      </c>
      <c r="B17" s="228">
        <v>7.1</v>
      </c>
    </row>
    <row r="18" spans="1:2" x14ac:dyDescent="0.2">
      <c r="A18" s="228" t="s">
        <v>408</v>
      </c>
      <c r="B18" s="228">
        <v>1.4</v>
      </c>
    </row>
    <row r="19" spans="1:2" x14ac:dyDescent="0.2">
      <c r="A19" s="229" t="s">
        <v>416</v>
      </c>
      <c r="B19" s="228">
        <v>1</v>
      </c>
    </row>
    <row r="20" spans="1:2" x14ac:dyDescent="0.2">
      <c r="A20" s="228" t="s">
        <v>408</v>
      </c>
      <c r="B20" s="228">
        <v>5.5</v>
      </c>
    </row>
    <row r="21" spans="1:2" x14ac:dyDescent="0.2">
      <c r="A21" s="229" t="s">
        <v>417</v>
      </c>
      <c r="B21" s="228">
        <v>4.7</v>
      </c>
    </row>
    <row r="22" spans="1:2" x14ac:dyDescent="0.2">
      <c r="A22" s="228" t="s">
        <v>408</v>
      </c>
      <c r="B22" s="227">
        <v>12</v>
      </c>
    </row>
    <row r="23" spans="1:2" x14ac:dyDescent="0.2">
      <c r="A23" s="229" t="s">
        <v>418</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E17"/>
  <sheetViews>
    <sheetView workbookViewId="0">
      <selection activeCell="G19" sqref="G19"/>
    </sheetView>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48</v>
      </c>
    </row>
    <row r="2" spans="1:5" s="10" customFormat="1" x14ac:dyDescent="0.2">
      <c r="B2" s="10">
        <v>2018</v>
      </c>
      <c r="E2" s="10">
        <v>2018</v>
      </c>
    </row>
    <row r="3" spans="1:5" s="10" customFormat="1" x14ac:dyDescent="0.2">
      <c r="A3" s="11" t="s">
        <v>76</v>
      </c>
      <c r="B3" s="12">
        <v>2612.773694</v>
      </c>
      <c r="D3" s="10" t="s">
        <v>49</v>
      </c>
      <c r="E3" s="13">
        <v>2612.773694</v>
      </c>
    </row>
    <row r="4" spans="1:5" s="10" customFormat="1" x14ac:dyDescent="0.2">
      <c r="A4" s="10" t="s">
        <v>50</v>
      </c>
      <c r="B4" s="12">
        <v>2451.1392759999999</v>
      </c>
      <c r="D4" s="10" t="s">
        <v>51</v>
      </c>
      <c r="E4" s="13">
        <v>2451.1392759999999</v>
      </c>
    </row>
    <row r="5" spans="1:5" s="10" customFormat="1" x14ac:dyDescent="0.2">
      <c r="A5" s="10" t="s">
        <v>52</v>
      </c>
      <c r="B5" s="12">
        <v>1025.0250000000001</v>
      </c>
      <c r="D5" s="10" t="s">
        <v>53</v>
      </c>
      <c r="E5" s="13">
        <v>1025.0250000000001</v>
      </c>
    </row>
    <row r="6" spans="1:5" s="10" customFormat="1" x14ac:dyDescent="0.2">
      <c r="A6" s="10" t="s">
        <v>54</v>
      </c>
      <c r="B6" s="12">
        <v>345.76</v>
      </c>
      <c r="D6" s="10" t="s">
        <v>55</v>
      </c>
      <c r="E6" s="13">
        <v>345.76</v>
      </c>
    </row>
    <row r="7" spans="1:5" s="10" customFormat="1" x14ac:dyDescent="0.2">
      <c r="A7" s="10" t="s">
        <v>56</v>
      </c>
      <c r="B7" s="12">
        <v>232.7</v>
      </c>
      <c r="D7" s="10" t="s">
        <v>57</v>
      </c>
      <c r="E7" s="13">
        <v>232.7</v>
      </c>
    </row>
    <row r="8" spans="1:5" s="10" customFormat="1" x14ac:dyDescent="0.2">
      <c r="A8" s="10" t="s">
        <v>58</v>
      </c>
      <c r="B8" s="12">
        <v>103.5</v>
      </c>
      <c r="D8" s="10" t="s">
        <v>59</v>
      </c>
      <c r="E8" s="13">
        <v>103.5</v>
      </c>
    </row>
    <row r="9" spans="1:5" s="10" customFormat="1" x14ac:dyDescent="0.2">
      <c r="A9" s="10" t="s">
        <v>60</v>
      </c>
      <c r="B9" s="12">
        <v>43.8</v>
      </c>
      <c r="D9" s="10" t="s">
        <v>61</v>
      </c>
      <c r="E9" s="13">
        <v>43.8</v>
      </c>
    </row>
    <row r="10" spans="1:5" s="10" customFormat="1" x14ac:dyDescent="0.2">
      <c r="A10" s="10" t="s">
        <v>62</v>
      </c>
      <c r="B10" s="12">
        <v>32.024999999999999</v>
      </c>
      <c r="D10" s="10" t="s">
        <v>63</v>
      </c>
      <c r="E10" s="13">
        <v>32.024999999999999</v>
      </c>
    </row>
    <row r="11" spans="1:5" s="10" customFormat="1" x14ac:dyDescent="0.2">
      <c r="A11" s="10" t="s">
        <v>64</v>
      </c>
      <c r="B11" s="12">
        <v>31.280249999999999</v>
      </c>
      <c r="D11" s="10" t="s">
        <v>65</v>
      </c>
      <c r="E11" s="13">
        <v>31.280249999999999</v>
      </c>
    </row>
    <row r="12" spans="1:5" s="10" customFormat="1" x14ac:dyDescent="0.2">
      <c r="A12" s="10" t="s">
        <v>66</v>
      </c>
      <c r="B12" s="12">
        <v>23.78</v>
      </c>
      <c r="D12" s="10" t="s">
        <v>67</v>
      </c>
      <c r="E12" s="13">
        <v>23.78</v>
      </c>
    </row>
    <row r="13" spans="1:5" s="10" customFormat="1" x14ac:dyDescent="0.2">
      <c r="A13" s="10" t="s">
        <v>68</v>
      </c>
      <c r="B13" s="12">
        <v>23.1</v>
      </c>
      <c r="D13" s="10" t="s">
        <v>69</v>
      </c>
      <c r="E13" s="13">
        <v>23.1</v>
      </c>
    </row>
    <row r="14" spans="1:5" s="10" customFormat="1" x14ac:dyDescent="0.2">
      <c r="A14" s="10" t="s">
        <v>70</v>
      </c>
      <c r="B14" s="12">
        <v>5.80314</v>
      </c>
      <c r="D14" s="10" t="s">
        <v>71</v>
      </c>
      <c r="E14" s="13">
        <v>5.80314</v>
      </c>
    </row>
    <row r="15" spans="1:5" s="10" customFormat="1" x14ac:dyDescent="0.2">
      <c r="A15" s="10" t="s">
        <v>72</v>
      </c>
      <c r="B15" s="12">
        <v>4.7039999999999997</v>
      </c>
      <c r="D15" s="10" t="s">
        <v>73</v>
      </c>
      <c r="E15" s="13">
        <v>4.7039999999999997</v>
      </c>
    </row>
    <row r="16" spans="1:5" s="10" customFormat="1" x14ac:dyDescent="0.2">
      <c r="A16" s="10" t="s">
        <v>74</v>
      </c>
      <c r="B16" s="12">
        <v>3</v>
      </c>
      <c r="D16" s="10" t="s">
        <v>75</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sheetPr>
  <dimension ref="A1:XFC47"/>
  <sheetViews>
    <sheetView zoomScale="85" zoomScaleNormal="85" workbookViewId="0">
      <selection activeCell="A3" sqref="A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1" t="s">
        <v>451</v>
      </c>
      <c r="B1" s="272"/>
      <c r="C1" s="272"/>
      <c r="D1" s="272"/>
      <c r="E1" s="272"/>
      <c r="F1" s="272"/>
      <c r="G1" s="273"/>
      <c r="H1" s="26"/>
      <c r="I1" s="18" t="s">
        <v>454</v>
      </c>
    </row>
    <row r="2" spans="1:9" ht="15.75" x14ac:dyDescent="0.25">
      <c r="A2" s="17" t="s">
        <v>452</v>
      </c>
      <c r="B2" s="17" t="s">
        <v>504</v>
      </c>
      <c r="C2" s="17" t="s">
        <v>453</v>
      </c>
      <c r="D2" s="17">
        <v>2019</v>
      </c>
      <c r="E2" s="17">
        <v>2020</v>
      </c>
      <c r="F2" s="17">
        <v>2021</v>
      </c>
      <c r="G2" s="17">
        <v>2022</v>
      </c>
      <c r="H2" s="27"/>
    </row>
    <row r="3" spans="1:9" ht="15.75" x14ac:dyDescent="0.25">
      <c r="A3" s="20">
        <v>1</v>
      </c>
      <c r="B3" s="223" t="s">
        <v>43</v>
      </c>
      <c r="C3" s="15" t="s">
        <v>505</v>
      </c>
      <c r="D3" s="285">
        <v>100</v>
      </c>
      <c r="E3" s="285">
        <v>100</v>
      </c>
      <c r="F3" s="285">
        <v>150</v>
      </c>
      <c r="G3" s="285">
        <v>150</v>
      </c>
      <c r="H3" s="28"/>
    </row>
    <row r="4" spans="1:9" ht="15.75" x14ac:dyDescent="0.25">
      <c r="A4" s="20">
        <v>2</v>
      </c>
      <c r="B4" s="223" t="s">
        <v>37</v>
      </c>
      <c r="C4" s="15" t="s">
        <v>506</v>
      </c>
      <c r="D4" s="285">
        <v>-50</v>
      </c>
      <c r="E4" s="285">
        <v>-50</v>
      </c>
      <c r="F4" s="285">
        <v>-50</v>
      </c>
      <c r="G4" s="285">
        <v>-50</v>
      </c>
      <c r="H4" s="28"/>
    </row>
    <row r="5" spans="1:9" ht="15.75" x14ac:dyDescent="0.25">
      <c r="A5" s="20">
        <v>3</v>
      </c>
      <c r="B5" s="223"/>
      <c r="C5" s="15"/>
      <c r="D5" s="16"/>
      <c r="E5" s="16"/>
      <c r="F5" s="16"/>
      <c r="G5" s="16"/>
      <c r="H5" s="28"/>
    </row>
    <row r="6" spans="1:9" ht="15.75" x14ac:dyDescent="0.25">
      <c r="A6" s="20">
        <v>4</v>
      </c>
      <c r="B6" s="223"/>
      <c r="C6" s="15"/>
      <c r="D6" s="16"/>
      <c r="E6" s="16"/>
      <c r="F6" s="16"/>
      <c r="G6" s="16"/>
      <c r="H6" s="28"/>
    </row>
    <row r="7" spans="1:9" ht="15.75" x14ac:dyDescent="0.25">
      <c r="A7" s="20">
        <v>5</v>
      </c>
      <c r="B7" s="223"/>
      <c r="C7" s="15"/>
      <c r="D7" s="16"/>
      <c r="E7" s="16"/>
      <c r="F7" s="16"/>
      <c r="G7" s="16"/>
      <c r="H7" s="28"/>
    </row>
    <row r="8" spans="1:9" ht="15.75" x14ac:dyDescent="0.25">
      <c r="A8" s="20">
        <v>6</v>
      </c>
      <c r="B8" s="223"/>
      <c r="C8" s="15"/>
      <c r="D8" s="16"/>
      <c r="E8" s="16"/>
      <c r="F8" s="16"/>
      <c r="G8" s="16"/>
      <c r="H8" s="28"/>
    </row>
    <row r="9" spans="1:9" ht="15.75" x14ac:dyDescent="0.25">
      <c r="A9" s="20">
        <v>7</v>
      </c>
      <c r="B9" s="223"/>
      <c r="C9" s="15"/>
      <c r="D9" s="16"/>
      <c r="E9" s="16"/>
      <c r="F9" s="16"/>
      <c r="G9" s="16"/>
      <c r="H9" s="28"/>
    </row>
    <row r="10" spans="1:9" ht="15.75" x14ac:dyDescent="0.25">
      <c r="A10" s="20">
        <v>8</v>
      </c>
      <c r="B10" s="223"/>
      <c r="C10" s="15"/>
      <c r="D10" s="16"/>
      <c r="E10" s="16"/>
      <c r="F10" s="16"/>
      <c r="G10" s="16"/>
      <c r="H10" s="28"/>
    </row>
    <row r="11" spans="1:9" ht="15.75" x14ac:dyDescent="0.25">
      <c r="A11" s="20">
        <v>9</v>
      </c>
      <c r="B11" s="223"/>
      <c r="C11" s="15"/>
      <c r="D11" s="16"/>
      <c r="E11" s="16"/>
      <c r="F11" s="16"/>
      <c r="G11" s="16"/>
      <c r="H11" s="28"/>
    </row>
    <row r="12" spans="1:9" ht="15.75" x14ac:dyDescent="0.25">
      <c r="A12" s="20">
        <v>10</v>
      </c>
      <c r="B12" s="223"/>
      <c r="C12" s="15"/>
      <c r="D12" s="16"/>
      <c r="E12" s="16"/>
      <c r="F12" s="16"/>
      <c r="G12" s="16"/>
      <c r="H12" s="28"/>
    </row>
    <row r="13" spans="1:9" ht="15.75" x14ac:dyDescent="0.25">
      <c r="A13" s="20">
        <v>11</v>
      </c>
      <c r="B13" s="223"/>
      <c r="C13" s="15"/>
      <c r="D13" s="16"/>
      <c r="E13" s="16"/>
      <c r="F13" s="16"/>
      <c r="G13" s="16"/>
      <c r="H13" s="28"/>
    </row>
    <row r="14" spans="1:9" ht="15.75" x14ac:dyDescent="0.25">
      <c r="A14" s="20">
        <v>12</v>
      </c>
      <c r="B14" s="223"/>
      <c r="C14" s="15"/>
      <c r="D14" s="16"/>
      <c r="E14" s="16"/>
      <c r="F14" s="16"/>
      <c r="G14" s="16"/>
      <c r="H14" s="28"/>
    </row>
    <row r="15" spans="1:9" ht="15.75" x14ac:dyDescent="0.25">
      <c r="A15" s="20">
        <v>13</v>
      </c>
      <c r="B15" s="223"/>
      <c r="C15" s="15"/>
      <c r="D15" s="16"/>
      <c r="E15" s="16"/>
      <c r="F15" s="16"/>
      <c r="G15" s="16"/>
      <c r="H15" s="28"/>
    </row>
    <row r="16" spans="1:9" ht="15.75" x14ac:dyDescent="0.25">
      <c r="A16" s="20">
        <v>14</v>
      </c>
      <c r="B16" s="223"/>
      <c r="C16" s="15"/>
      <c r="D16" s="16"/>
      <c r="E16" s="16"/>
      <c r="F16" s="16"/>
      <c r="G16" s="16"/>
      <c r="H16" s="28"/>
    </row>
    <row r="17" spans="1:8" ht="15.75" x14ac:dyDescent="0.25">
      <c r="A17" s="20">
        <v>15</v>
      </c>
      <c r="B17" s="223"/>
      <c r="C17" s="15"/>
      <c r="D17" s="16"/>
      <c r="E17" s="16"/>
      <c r="F17" s="16"/>
      <c r="G17" s="16"/>
      <c r="H17" s="28"/>
    </row>
    <row r="18" spans="1:8" ht="15.75" x14ac:dyDescent="0.25">
      <c r="A18" s="20">
        <v>16</v>
      </c>
      <c r="B18" s="223"/>
      <c r="C18" s="15"/>
      <c r="D18" s="16"/>
      <c r="E18" s="16"/>
      <c r="F18" s="16"/>
      <c r="G18" s="16"/>
      <c r="H18" s="28"/>
    </row>
    <row r="19" spans="1:8" ht="15.75" x14ac:dyDescent="0.25">
      <c r="A19" s="20">
        <v>17</v>
      </c>
      <c r="B19" s="223"/>
      <c r="C19" s="15"/>
      <c r="D19" s="16"/>
      <c r="E19" s="16"/>
      <c r="F19" s="16"/>
      <c r="G19" s="16"/>
      <c r="H19" s="28"/>
    </row>
    <row r="20" spans="1:8" ht="15.75" x14ac:dyDescent="0.25">
      <c r="A20" s="20">
        <v>18</v>
      </c>
      <c r="B20" s="223"/>
      <c r="C20" s="15"/>
      <c r="D20" s="16"/>
      <c r="E20" s="16"/>
      <c r="F20" s="16"/>
      <c r="G20" s="16"/>
      <c r="H20" s="28"/>
    </row>
    <row r="21" spans="1:8" ht="15.75" x14ac:dyDescent="0.25">
      <c r="A21" s="20">
        <v>19</v>
      </c>
      <c r="B21" s="223"/>
      <c r="C21" s="15"/>
      <c r="D21" s="16"/>
      <c r="E21" s="16"/>
      <c r="F21" s="16"/>
      <c r="G21" s="16"/>
      <c r="H21" s="28"/>
    </row>
    <row r="22" spans="1:8" ht="15.75" x14ac:dyDescent="0.25">
      <c r="A22" s="20">
        <v>20</v>
      </c>
      <c r="B22" s="223"/>
      <c r="C22" s="15"/>
      <c r="D22" s="16"/>
      <c r="E22" s="16"/>
      <c r="F22" s="16"/>
      <c r="G22" s="16"/>
      <c r="H22" s="28"/>
    </row>
    <row r="23" spans="1:8" ht="15.75" x14ac:dyDescent="0.25">
      <c r="A23" s="20"/>
      <c r="B23" s="20"/>
      <c r="C23" s="21" t="s">
        <v>23</v>
      </c>
      <c r="D23" s="22">
        <f>SUM(D3:D22)</f>
        <v>50</v>
      </c>
      <c r="E23" s="22">
        <f>SUM(E3:E22)</f>
        <v>50</v>
      </c>
      <c r="F23" s="22">
        <f>SUM(F3:F22)</f>
        <v>100</v>
      </c>
      <c r="G23" s="22">
        <f>SUM(G3:G22)</f>
        <v>100</v>
      </c>
      <c r="H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&amp;LPolitical parties survey on fiscal discipline</oddHeader>
    <oddFooter>&amp;LFiscal discipline council&amp;CPage &amp;P&amp;R&amp;D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Summary!$B$19:$B$28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1" t="s">
        <v>456</v>
      </c>
      <c r="B1" s="272"/>
      <c r="C1" s="272"/>
      <c r="D1" s="272"/>
      <c r="E1" s="272"/>
      <c r="F1" s="273"/>
      <c r="G1" s="26"/>
      <c r="H1" s="29"/>
    </row>
    <row r="2" spans="1:8" ht="15.75" x14ac:dyDescent="0.25">
      <c r="A2" s="17" t="s">
        <v>452</v>
      </c>
      <c r="B2" s="17" t="s">
        <v>455</v>
      </c>
      <c r="C2" s="17">
        <v>2019</v>
      </c>
      <c r="D2" s="17">
        <v>2020</v>
      </c>
      <c r="E2" s="17">
        <v>2021</v>
      </c>
      <c r="F2" s="17">
        <v>2022</v>
      </c>
      <c r="G2" s="27"/>
    </row>
    <row r="3" spans="1:8" ht="15.75" x14ac:dyDescent="0.25">
      <c r="A3" s="20">
        <v>1</v>
      </c>
      <c r="B3" s="15" t="s">
        <v>507</v>
      </c>
      <c r="C3" s="286">
        <v>70</v>
      </c>
      <c r="D3" s="286">
        <v>70</v>
      </c>
      <c r="E3" s="286">
        <v>70</v>
      </c>
      <c r="F3" s="286">
        <v>70</v>
      </c>
      <c r="G3" s="28"/>
    </row>
    <row r="4" spans="1:8" ht="15.75" x14ac:dyDescent="0.25">
      <c r="A4" s="20">
        <v>2</v>
      </c>
      <c r="B4" s="15" t="s">
        <v>508</v>
      </c>
      <c r="C4" s="286">
        <v>30</v>
      </c>
      <c r="D4" s="286">
        <v>30</v>
      </c>
      <c r="E4" s="286">
        <v>30</v>
      </c>
      <c r="F4" s="286">
        <v>30</v>
      </c>
      <c r="G4" s="28"/>
    </row>
    <row r="5" spans="1:8" ht="15.75" x14ac:dyDescent="0.25">
      <c r="A5" s="20">
        <v>3</v>
      </c>
      <c r="B5" s="15" t="s">
        <v>509</v>
      </c>
      <c r="C5" s="286">
        <v>-50</v>
      </c>
      <c r="D5" s="286">
        <v>-100</v>
      </c>
      <c r="E5" s="286">
        <v>-120</v>
      </c>
      <c r="F5" s="286">
        <v>-150</v>
      </c>
      <c r="G5" s="28"/>
    </row>
    <row r="6" spans="1:8" ht="15.75" x14ac:dyDescent="0.25">
      <c r="A6" s="20">
        <v>4</v>
      </c>
      <c r="B6" s="15"/>
      <c r="C6" s="16"/>
      <c r="D6" s="16"/>
      <c r="E6" s="16"/>
      <c r="F6" s="16"/>
      <c r="G6" s="28"/>
    </row>
    <row r="7" spans="1:8" ht="15.75" x14ac:dyDescent="0.25">
      <c r="A7" s="20">
        <v>5</v>
      </c>
      <c r="B7" s="15"/>
      <c r="C7" s="16"/>
      <c r="D7" s="16"/>
      <c r="E7" s="16"/>
      <c r="F7" s="16"/>
      <c r="G7" s="28"/>
    </row>
    <row r="8" spans="1:8" ht="15.75" x14ac:dyDescent="0.25">
      <c r="A8" s="20">
        <v>6</v>
      </c>
      <c r="B8" s="284"/>
      <c r="C8" s="16"/>
      <c r="D8" s="16"/>
      <c r="E8" s="16"/>
      <c r="F8" s="16"/>
      <c r="G8" s="28"/>
    </row>
    <row r="9" spans="1:8" ht="15.75" x14ac:dyDescent="0.25">
      <c r="A9" s="20">
        <v>7</v>
      </c>
      <c r="B9" s="284"/>
      <c r="C9" s="16"/>
      <c r="D9" s="16"/>
      <c r="E9" s="16"/>
      <c r="F9" s="16"/>
      <c r="G9" s="28"/>
    </row>
    <row r="10" spans="1:8" ht="15.75" x14ac:dyDescent="0.25">
      <c r="A10" s="20">
        <v>8</v>
      </c>
      <c r="B10" s="284"/>
      <c r="C10" s="16"/>
      <c r="D10" s="16"/>
      <c r="E10" s="16"/>
      <c r="F10" s="16"/>
      <c r="G10" s="28"/>
    </row>
    <row r="11" spans="1:8" ht="15.75" x14ac:dyDescent="0.25">
      <c r="A11" s="20">
        <v>9</v>
      </c>
      <c r="B11" s="15"/>
      <c r="C11" s="16"/>
      <c r="D11" s="16"/>
      <c r="E11" s="16"/>
      <c r="F11" s="16"/>
      <c r="G11" s="28"/>
    </row>
    <row r="12" spans="1:8" ht="15.75" x14ac:dyDescent="0.25">
      <c r="A12" s="20">
        <v>10</v>
      </c>
      <c r="B12" s="15"/>
      <c r="C12" s="16"/>
      <c r="D12" s="16"/>
      <c r="E12" s="16"/>
      <c r="F12" s="16"/>
      <c r="G12" s="28"/>
    </row>
    <row r="13" spans="1:8" ht="15.75" x14ac:dyDescent="0.25">
      <c r="A13" s="20">
        <v>11</v>
      </c>
      <c r="B13" s="15"/>
      <c r="C13" s="16"/>
      <c r="D13" s="16"/>
      <c r="E13" s="16"/>
      <c r="F13" s="16"/>
      <c r="G13" s="28"/>
    </row>
    <row r="14" spans="1:8" ht="15.75" x14ac:dyDescent="0.25">
      <c r="A14" s="20">
        <v>12</v>
      </c>
      <c r="B14" s="15"/>
      <c r="C14" s="16"/>
      <c r="D14" s="16"/>
      <c r="E14" s="16"/>
      <c r="F14" s="16"/>
      <c r="G14" s="28"/>
    </row>
    <row r="15" spans="1:8" ht="15.75" x14ac:dyDescent="0.25">
      <c r="A15" s="20">
        <v>13</v>
      </c>
      <c r="B15" s="15"/>
      <c r="C15" s="16"/>
      <c r="D15" s="16"/>
      <c r="E15" s="16"/>
      <c r="F15" s="16"/>
      <c r="G15" s="28"/>
    </row>
    <row r="16" spans="1:8" ht="15.75" x14ac:dyDescent="0.25">
      <c r="A16" s="20">
        <v>14</v>
      </c>
      <c r="B16" s="15"/>
      <c r="C16" s="16"/>
      <c r="D16" s="16"/>
      <c r="E16" s="16"/>
      <c r="F16" s="16"/>
      <c r="G16" s="28"/>
    </row>
    <row r="17" spans="1:8" ht="15.75" x14ac:dyDescent="0.25">
      <c r="A17" s="20">
        <v>15</v>
      </c>
      <c r="B17" s="15"/>
      <c r="C17" s="16"/>
      <c r="D17" s="16"/>
      <c r="E17" s="16"/>
      <c r="F17" s="16"/>
      <c r="G17" s="28"/>
    </row>
    <row r="18" spans="1:8" ht="15.75" x14ac:dyDescent="0.25">
      <c r="A18" s="20">
        <v>16</v>
      </c>
      <c r="B18" s="15"/>
      <c r="C18" s="16"/>
      <c r="D18" s="16"/>
      <c r="E18" s="16"/>
      <c r="F18" s="16"/>
      <c r="G18" s="28"/>
    </row>
    <row r="19" spans="1:8" ht="15.75" x14ac:dyDescent="0.25">
      <c r="A19" s="20">
        <v>17</v>
      </c>
      <c r="B19" s="15"/>
      <c r="C19" s="16"/>
      <c r="D19" s="16"/>
      <c r="E19" s="16"/>
      <c r="F19" s="16"/>
      <c r="G19" s="28"/>
    </row>
    <row r="20" spans="1:8" ht="15.75" x14ac:dyDescent="0.25">
      <c r="A20" s="20">
        <v>18</v>
      </c>
      <c r="B20" s="15"/>
      <c r="C20" s="16"/>
      <c r="D20" s="16"/>
      <c r="E20" s="16"/>
      <c r="F20" s="16"/>
      <c r="G20" s="28"/>
    </row>
    <row r="21" spans="1:8" ht="15.75" x14ac:dyDescent="0.25">
      <c r="A21" s="20">
        <v>19</v>
      </c>
      <c r="B21" s="15"/>
      <c r="C21" s="16"/>
      <c r="D21" s="16"/>
      <c r="E21" s="16"/>
      <c r="F21" s="16"/>
      <c r="G21" s="28"/>
      <c r="H21" s="31"/>
    </row>
    <row r="22" spans="1:8" ht="15.75" x14ac:dyDescent="0.25">
      <c r="A22" s="20">
        <v>20</v>
      </c>
      <c r="B22" s="15"/>
      <c r="C22" s="16"/>
      <c r="D22" s="16"/>
      <c r="E22" s="16"/>
      <c r="F22" s="16"/>
      <c r="G22" s="28"/>
    </row>
    <row r="23" spans="1:8" ht="15.75" x14ac:dyDescent="0.25">
      <c r="A23" s="20"/>
      <c r="B23" s="21" t="s">
        <v>23</v>
      </c>
      <c r="C23" s="22">
        <f>SUM(C3:C22)</f>
        <v>50</v>
      </c>
      <c r="D23" s="22">
        <f>SUM(D3:D22)</f>
        <v>0</v>
      </c>
      <c r="E23" s="22">
        <f>SUM(E3:E22)</f>
        <v>-20</v>
      </c>
      <c r="F23" s="22">
        <f>SUM(F3:F22)</f>
        <v>-50</v>
      </c>
      <c r="G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&amp;LPolitical parties survey on fiscal discipline</oddHeader>
    <oddFooter>&amp;LFiscal discipline council&amp;CPage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1" t="s">
        <v>461</v>
      </c>
      <c r="B1" s="272"/>
      <c r="C1" s="272"/>
      <c r="D1" s="272"/>
      <c r="E1" s="272"/>
      <c r="F1" s="273"/>
      <c r="G1" s="99" t="s">
        <v>454</v>
      </c>
      <c r="H1" s="27"/>
      <c r="I1" s="27"/>
      <c r="J1" s="27"/>
      <c r="K1" s="27"/>
      <c r="L1" s="27"/>
    </row>
    <row r="2" spans="1:21" ht="15.75" x14ac:dyDescent="0.25">
      <c r="A2" s="17" t="s">
        <v>452</v>
      </c>
      <c r="B2" s="17" t="s">
        <v>459</v>
      </c>
      <c r="C2" s="17">
        <v>2019</v>
      </c>
      <c r="D2" s="17">
        <v>2020</v>
      </c>
      <c r="E2" s="17">
        <v>2021</v>
      </c>
      <c r="F2" s="17">
        <v>2022</v>
      </c>
      <c r="G2" s="27"/>
      <c r="H2" s="27"/>
      <c r="I2" s="27"/>
      <c r="J2" s="27"/>
      <c r="K2" s="27"/>
      <c r="L2" s="27"/>
    </row>
    <row r="3" spans="1:21" ht="15.75" x14ac:dyDescent="0.25">
      <c r="A3" s="20">
        <v>1</v>
      </c>
      <c r="B3" s="15" t="s">
        <v>462</v>
      </c>
      <c r="C3" s="287">
        <v>45</v>
      </c>
      <c r="D3" s="287">
        <v>45</v>
      </c>
      <c r="E3" s="287">
        <v>45</v>
      </c>
      <c r="F3" s="287">
        <v>45</v>
      </c>
      <c r="G3" s="28"/>
      <c r="H3" s="27"/>
      <c r="I3" s="27"/>
      <c r="J3" s="27"/>
      <c r="K3" s="27"/>
      <c r="L3" s="27"/>
    </row>
    <row r="4" spans="1:21" ht="15.75" x14ac:dyDescent="0.25">
      <c r="A4" s="20">
        <v>2</v>
      </c>
      <c r="B4" s="15" t="s">
        <v>463</v>
      </c>
      <c r="C4" s="287">
        <v>15</v>
      </c>
      <c r="D4" s="287">
        <v>15</v>
      </c>
      <c r="E4" s="287">
        <v>15</v>
      </c>
      <c r="F4" s="287">
        <v>15</v>
      </c>
      <c r="G4" s="28"/>
      <c r="H4" s="27"/>
      <c r="I4" s="27"/>
      <c r="J4" s="27"/>
      <c r="K4" s="27"/>
      <c r="L4" s="27"/>
    </row>
    <row r="5" spans="1:21" ht="15.75" x14ac:dyDescent="0.25">
      <c r="A5" s="20">
        <v>3</v>
      </c>
      <c r="B5" s="15" t="s">
        <v>464</v>
      </c>
      <c r="C5" s="287">
        <v>30</v>
      </c>
      <c r="D5" s="287">
        <v>30</v>
      </c>
      <c r="E5" s="287">
        <v>30</v>
      </c>
      <c r="F5" s="287">
        <v>30</v>
      </c>
      <c r="G5" s="28"/>
      <c r="H5" s="27"/>
      <c r="I5" s="27"/>
      <c r="J5" s="27"/>
      <c r="K5" s="27"/>
      <c r="L5" s="27"/>
    </row>
    <row r="6" spans="1:21" ht="15.75" x14ac:dyDescent="0.25">
      <c r="A6" s="20">
        <v>4</v>
      </c>
      <c r="B6" s="49" t="s">
        <v>465</v>
      </c>
      <c r="C6" s="16"/>
      <c r="D6" s="16"/>
      <c r="E6" s="16"/>
      <c r="F6" s="16"/>
      <c r="G6" s="28"/>
      <c r="H6" s="27"/>
      <c r="I6" s="27"/>
      <c r="J6" s="27"/>
      <c r="K6" s="27"/>
      <c r="L6" s="27"/>
    </row>
    <row r="7" spans="1:21" ht="15.75" x14ac:dyDescent="0.25">
      <c r="A7" s="20">
        <v>5</v>
      </c>
      <c r="B7" s="49" t="s">
        <v>465</v>
      </c>
      <c r="C7" s="16"/>
      <c r="D7" s="16"/>
      <c r="E7" s="16"/>
      <c r="F7" s="16"/>
      <c r="G7" s="28"/>
      <c r="H7" s="27"/>
      <c r="I7" s="27"/>
      <c r="J7" s="27"/>
      <c r="K7" s="27"/>
      <c r="L7" s="27"/>
    </row>
    <row r="8" spans="1:21" ht="15.75" x14ac:dyDescent="0.25">
      <c r="A8" s="20">
        <v>6</v>
      </c>
      <c r="B8" s="49" t="s">
        <v>465</v>
      </c>
      <c r="C8" s="16"/>
      <c r="D8" s="16"/>
      <c r="E8" s="16"/>
      <c r="F8" s="16"/>
      <c r="G8" s="28"/>
      <c r="H8" s="27"/>
      <c r="I8" s="27"/>
      <c r="J8" s="27"/>
      <c r="K8" s="27"/>
      <c r="L8" s="27"/>
    </row>
    <row r="9" spans="1:21" ht="15.75" x14ac:dyDescent="0.25">
      <c r="A9" s="20">
        <v>7</v>
      </c>
      <c r="B9" s="49" t="s">
        <v>465</v>
      </c>
      <c r="C9" s="16"/>
      <c r="D9" s="16"/>
      <c r="E9" s="16"/>
      <c r="F9" s="16"/>
      <c r="G9" s="28"/>
      <c r="H9" s="27"/>
      <c r="I9" s="27"/>
      <c r="J9" s="27"/>
      <c r="K9" s="27"/>
      <c r="L9" s="27"/>
    </row>
    <row r="10" spans="1:21" ht="15.75" x14ac:dyDescent="0.25">
      <c r="A10" s="20"/>
      <c r="B10" s="21" t="s">
        <v>23</v>
      </c>
      <c r="C10" s="22">
        <f>SUM(C3:C9)</f>
        <v>90</v>
      </c>
      <c r="D10" s="22">
        <f>SUM(D3:D9)</f>
        <v>90</v>
      </c>
      <c r="E10" s="22">
        <f>SUM(E3:E9)</f>
        <v>90</v>
      </c>
      <c r="F10" s="22">
        <f>SUM(F3:F9)</f>
        <v>90</v>
      </c>
      <c r="G10" s="28"/>
      <c r="H10" s="27"/>
      <c r="I10" s="27"/>
      <c r="J10" s="27"/>
      <c r="K10" s="27"/>
      <c r="L10" s="27"/>
    </row>
    <row r="11" spans="1:21" s="34" customFormat="1" ht="15.75" x14ac:dyDescent="0.25">
      <c r="A11" s="20"/>
      <c r="B11" s="52" t="s">
        <v>457</v>
      </c>
      <c r="C11" s="53">
        <f>C10/Makro!R6*100</f>
        <v>0.29325541545745837</v>
      </c>
      <c r="D11" s="53">
        <f>D10/Makro!S6*100</f>
        <v>0.27714638708545547</v>
      </c>
      <c r="E11" s="53">
        <f>E10/Makro!T6*100</f>
        <v>0.26286311470770596</v>
      </c>
      <c r="F11" s="53">
        <f>F10/Makro!U6*100</f>
        <v>0.24939574450446489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458</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452</v>
      </c>
      <c r="B14" s="17" t="s">
        <v>459</v>
      </c>
      <c r="C14" s="57" t="s">
        <v>127</v>
      </c>
      <c r="D14" s="57" t="s">
        <v>128</v>
      </c>
      <c r="E14" s="57" t="s">
        <v>374</v>
      </c>
      <c r="F14" s="57" t="s">
        <v>322</v>
      </c>
      <c r="G14" s="28"/>
      <c r="H14" s="33"/>
      <c r="I14" s="33"/>
      <c r="J14" s="33"/>
      <c r="K14" s="33"/>
      <c r="L14" s="33"/>
      <c r="M14" s="33"/>
      <c r="N14" s="33"/>
      <c r="O14" s="36"/>
      <c r="P14" s="36"/>
      <c r="Q14" s="36"/>
      <c r="R14" s="36"/>
      <c r="S14" s="36"/>
      <c r="T14" s="36"/>
      <c r="U14" s="36"/>
    </row>
    <row r="15" spans="1:21" s="34" customFormat="1" ht="15.75" x14ac:dyDescent="0.25">
      <c r="A15" s="20">
        <v>1</v>
      </c>
      <c r="B15" s="54" t="s">
        <v>462</v>
      </c>
      <c r="C15" s="53">
        <f>M22</f>
        <v>43.545932000000001</v>
      </c>
      <c r="D15" s="53">
        <f t="shared" ref="D15:F16" si="0">C15</f>
        <v>43.545932000000001</v>
      </c>
      <c r="E15" s="53">
        <f t="shared" si="0"/>
        <v>43.545932000000001</v>
      </c>
      <c r="F15" s="53">
        <f t="shared" si="0"/>
        <v>43.545932000000001</v>
      </c>
      <c r="G15" s="28"/>
      <c r="H15" s="33"/>
      <c r="I15" s="33"/>
      <c r="J15" s="33"/>
      <c r="K15" s="33"/>
      <c r="L15" s="33"/>
      <c r="M15" s="33"/>
      <c r="N15" s="33"/>
      <c r="O15" s="36"/>
      <c r="P15" s="36"/>
      <c r="Q15" s="36"/>
      <c r="R15" s="36"/>
      <c r="S15" s="36"/>
      <c r="T15" s="36"/>
      <c r="U15" s="36"/>
    </row>
    <row r="16" spans="1:21" s="34" customFormat="1" ht="15.75" x14ac:dyDescent="0.25">
      <c r="A16" s="20">
        <v>2</v>
      </c>
      <c r="B16" s="54" t="s">
        <v>463</v>
      </c>
      <c r="C16" s="53">
        <f>M23</f>
        <v>14.272179</v>
      </c>
      <c r="D16" s="53">
        <f t="shared" si="0"/>
        <v>14.272179</v>
      </c>
      <c r="E16" s="53">
        <f t="shared" si="0"/>
        <v>14.272179</v>
      </c>
      <c r="F16" s="53">
        <f t="shared" si="0"/>
        <v>14.272179</v>
      </c>
      <c r="G16" s="28"/>
      <c r="H16" s="33"/>
      <c r="I16" s="33"/>
      <c r="J16" s="33"/>
      <c r="K16" s="33"/>
      <c r="L16" s="33"/>
      <c r="M16" s="33"/>
      <c r="N16" s="33"/>
      <c r="O16" s="36"/>
      <c r="P16" s="36"/>
      <c r="Q16" s="36"/>
      <c r="R16" s="36"/>
      <c r="S16" s="36"/>
      <c r="T16" s="36"/>
      <c r="U16" s="36"/>
    </row>
    <row r="17" spans="1:21" s="34" customFormat="1" ht="15.75" x14ac:dyDescent="0.25">
      <c r="A17" s="20">
        <v>3</v>
      </c>
      <c r="B17" s="54" t="s">
        <v>464</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457</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454</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452</v>
      </c>
      <c r="B21" s="17" t="s">
        <v>459</v>
      </c>
      <c r="C21" s="17">
        <v>2008</v>
      </c>
      <c r="D21" s="17">
        <v>2009</v>
      </c>
      <c r="E21" s="17">
        <v>2010</v>
      </c>
      <c r="F21" s="17">
        <v>2011</v>
      </c>
      <c r="G21" s="17">
        <v>2012</v>
      </c>
      <c r="H21" s="17">
        <v>2013</v>
      </c>
      <c r="I21" s="17">
        <v>2014</v>
      </c>
      <c r="J21" s="17">
        <v>2015</v>
      </c>
      <c r="K21" s="17">
        <v>2016</v>
      </c>
      <c r="L21" s="57" t="s">
        <v>111</v>
      </c>
      <c r="M21" s="57" t="s">
        <v>112</v>
      </c>
      <c r="N21" s="19"/>
      <c r="O21" s="36"/>
      <c r="P21" s="36"/>
      <c r="Q21" s="36"/>
      <c r="R21" s="36"/>
      <c r="S21" s="36"/>
      <c r="T21" s="36"/>
      <c r="U21" s="36"/>
    </row>
    <row r="22" spans="1:21" s="34" customFormat="1" ht="15.75" x14ac:dyDescent="0.25">
      <c r="A22" s="20">
        <v>1</v>
      </c>
      <c r="B22" s="54" t="s">
        <v>462</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v>2</v>
      </c>
      <c r="B23" s="54" t="s">
        <v>463</v>
      </c>
      <c r="C23" s="171" t="s">
        <v>178</v>
      </c>
      <c r="D23" s="171" t="s">
        <v>178</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v>3</v>
      </c>
      <c r="B24" s="54" t="s">
        <v>464</v>
      </c>
      <c r="C24" s="171" t="s">
        <v>178</v>
      </c>
      <c r="D24" s="171" t="s">
        <v>178</v>
      </c>
      <c r="E24" s="171" t="s">
        <v>178</v>
      </c>
      <c r="F24" s="171" t="s">
        <v>178</v>
      </c>
      <c r="G24" s="171" t="s">
        <v>178</v>
      </c>
      <c r="H24" s="171" t="s">
        <v>178</v>
      </c>
      <c r="I24" s="171" t="s">
        <v>178</v>
      </c>
      <c r="J24" s="171" t="s">
        <v>178</v>
      </c>
      <c r="K24" s="53">
        <v>0</v>
      </c>
      <c r="L24" s="53">
        <v>22.766999999999999</v>
      </c>
      <c r="M24" s="53">
        <v>23.533999999999999</v>
      </c>
      <c r="N24" s="19"/>
      <c r="O24" s="36"/>
      <c r="P24" s="36"/>
      <c r="Q24" s="36"/>
      <c r="R24" s="36"/>
      <c r="S24" s="36"/>
      <c r="T24" s="36"/>
      <c r="U24" s="36"/>
    </row>
    <row r="25" spans="1:21" s="34" customFormat="1" ht="15.75" x14ac:dyDescent="0.25">
      <c r="A25" s="20"/>
      <c r="B25" s="52" t="s">
        <v>457</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460</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78</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&amp;LPolitical parties survey on fiscal discipline</oddHeader>
    <oddFooter>&amp;LFiscal discipline council&amp;CPage &amp;P&amp;R&amp;D</oddFooter>
  </headerFooter>
  <ignoredErrors>
    <ignoredError sqref="C10:F10" formulaRange="1"/>
    <ignoredError sqref="E5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476</v>
      </c>
      <c r="B1" s="24"/>
      <c r="C1" s="24"/>
      <c r="D1" s="24"/>
      <c r="E1" s="24"/>
      <c r="F1" s="24"/>
      <c r="G1" s="25"/>
      <c r="H1" s="26"/>
      <c r="I1" s="51" t="s">
        <v>458</v>
      </c>
    </row>
    <row r="2" spans="1:13" ht="15.75" x14ac:dyDescent="0.25">
      <c r="A2" s="17" t="s">
        <v>452</v>
      </c>
      <c r="B2" s="17" t="s">
        <v>297</v>
      </c>
      <c r="C2" s="17"/>
      <c r="D2" s="17">
        <v>2019</v>
      </c>
      <c r="E2" s="17">
        <v>2020</v>
      </c>
      <c r="F2" s="17">
        <v>2021</v>
      </c>
      <c r="G2" s="17">
        <v>2022</v>
      </c>
      <c r="H2" s="27"/>
      <c r="I2" s="57" t="s">
        <v>127</v>
      </c>
      <c r="J2" s="57" t="s">
        <v>128</v>
      </c>
      <c r="K2" s="57" t="s">
        <v>374</v>
      </c>
      <c r="L2" s="57" t="s">
        <v>322</v>
      </c>
    </row>
    <row r="3" spans="1:13" ht="15.75" x14ac:dyDescent="0.25">
      <c r="A3" s="20">
        <v>1</v>
      </c>
      <c r="B3" s="55" t="s">
        <v>469</v>
      </c>
      <c r="C3" s="54" t="s">
        <v>467</v>
      </c>
      <c r="D3" s="53">
        <f>(I3-I5-I7-I9)+Expenditure!D23+Reserve!C10+Risks!C23</f>
        <v>11437.47091172931</v>
      </c>
      <c r="E3" s="53">
        <f>(J3-J5-J7-J9)+Expenditure!E23+Reserve!D10+Risks!D23</f>
        <v>12000.071329072516</v>
      </c>
      <c r="F3" s="53">
        <f>(K3-K5-K7-K9)+Expenditure!F23+Reserve!E10+Risks!E23</f>
        <v>12321.035405259707</v>
      </c>
      <c r="G3" s="53">
        <f>(L3-L5-L7-L9)+Expenditure!G23+Reserve!F10+Risks!F23</f>
        <v>12979.233495137727</v>
      </c>
      <c r="H3" s="28"/>
      <c r="I3" s="53">
        <f>Makro!R6/100*'Budget revenue and expenditure'!I4</f>
        <v>11385.978993061011</v>
      </c>
      <c r="J3" s="53">
        <f>Makro!S6/100*'Budget revenue and expenditure'!J4</f>
        <v>11950.363253260724</v>
      </c>
      <c r="K3" s="53">
        <f>Makro!T6/100*'Budget revenue and expenditure'!K4</f>
        <v>12223.09186883347</v>
      </c>
      <c r="L3" s="53">
        <f>Makro!U6/100*'Budget revenue and expenditure'!L4</f>
        <v>12883.138829750475</v>
      </c>
    </row>
    <row r="4" spans="1:13" ht="15.75" x14ac:dyDescent="0.25">
      <c r="A4" s="20">
        <v>2</v>
      </c>
      <c r="B4" s="56"/>
      <c r="C4" s="54" t="s">
        <v>468</v>
      </c>
      <c r="D4" s="53">
        <f>D3/Makro!R6*100</f>
        <v>37.267780933353038</v>
      </c>
      <c r="E4" s="53">
        <f>E3/Makro!S6*100</f>
        <v>36.953071262446748</v>
      </c>
      <c r="F4" s="53">
        <f>F3/Makro!T6*100</f>
        <v>35.986063811672096</v>
      </c>
      <c r="G4" s="53">
        <f>G3/Makro!U6*100</f>
        <v>35.966284451301796</v>
      </c>
      <c r="H4" s="28"/>
      <c r="I4" s="53">
        <v>37.1</v>
      </c>
      <c r="J4" s="53">
        <v>36.799999999999997</v>
      </c>
      <c r="K4" s="53">
        <v>35.700000000000003</v>
      </c>
      <c r="L4" s="53">
        <f>K4</f>
        <v>35.700000000000003</v>
      </c>
    </row>
    <row r="5" spans="1:13" ht="15.75" x14ac:dyDescent="0.25">
      <c r="A5" s="20">
        <v>3</v>
      </c>
      <c r="B5" s="168" t="s">
        <v>470</v>
      </c>
      <c r="C5" s="54" t="s">
        <v>467</v>
      </c>
      <c r="D5" s="53">
        <f>Reserve!C3</f>
        <v>45</v>
      </c>
      <c r="E5" s="53">
        <f>Reserve!D3</f>
        <v>45</v>
      </c>
      <c r="F5" s="53">
        <f>Reserve!E3</f>
        <v>45</v>
      </c>
      <c r="G5" s="53">
        <f>Reserve!F3</f>
        <v>45</v>
      </c>
      <c r="H5" s="28"/>
      <c r="I5" s="53">
        <f>Reserve!C15</f>
        <v>43.545932000000001</v>
      </c>
      <c r="J5" s="53">
        <f>Reserve!D15</f>
        <v>43.545932000000001</v>
      </c>
      <c r="K5" s="53">
        <f>Reserve!E15</f>
        <v>43.545932000000001</v>
      </c>
      <c r="L5" s="53">
        <f>Reserve!F15</f>
        <v>43.545932000000001</v>
      </c>
    </row>
    <row r="6" spans="1:13" ht="15.75" x14ac:dyDescent="0.25">
      <c r="A6" s="20">
        <v>4</v>
      </c>
      <c r="B6" s="168"/>
      <c r="C6" s="54" t="s">
        <v>468</v>
      </c>
      <c r="D6" s="53">
        <f>D5/Makro!R6*100</f>
        <v>0.14662770772872918</v>
      </c>
      <c r="E6" s="53">
        <f>E5/Makro!S6*100</f>
        <v>0.13857319354272774</v>
      </c>
      <c r="F6" s="53">
        <f>F5/Makro!T6*100</f>
        <v>0.13143155735385298</v>
      </c>
      <c r="G6" s="53">
        <f>G5/Makro!U6*100</f>
        <v>0.12469787225223244</v>
      </c>
      <c r="H6" s="28"/>
      <c r="I6" s="53">
        <f>Makro!$Q$86</f>
        <v>0.15617239212828926</v>
      </c>
      <c r="J6" s="53">
        <f>Makro!$Q$86</f>
        <v>0.15617239212828926</v>
      </c>
      <c r="K6" s="53">
        <f>Makro!$Q$86</f>
        <v>0.15617239212828926</v>
      </c>
      <c r="L6" s="53">
        <f>Makro!$Q$86</f>
        <v>0.15617239212828926</v>
      </c>
      <c r="M6" s="167"/>
    </row>
    <row r="7" spans="1:13" ht="15.75" x14ac:dyDescent="0.25">
      <c r="A7" s="20">
        <v>5</v>
      </c>
      <c r="B7" s="168" t="s">
        <v>471</v>
      </c>
      <c r="C7" s="54" t="s">
        <v>467</v>
      </c>
      <c r="D7" s="53">
        <f>Reserve!C4</f>
        <v>15</v>
      </c>
      <c r="E7" s="53">
        <f>Reserve!D4</f>
        <v>15</v>
      </c>
      <c r="F7" s="53">
        <f>Reserve!E4</f>
        <v>15</v>
      </c>
      <c r="G7" s="53">
        <f>Reserve!F4</f>
        <v>15</v>
      </c>
      <c r="H7" s="28"/>
      <c r="I7" s="53">
        <f>Reserve!C16</f>
        <v>14.272179</v>
      </c>
      <c r="J7" s="53">
        <f>Reserve!D16</f>
        <v>14.272179</v>
      </c>
      <c r="K7" s="53">
        <f>Reserve!E16</f>
        <v>14.272179</v>
      </c>
      <c r="L7" s="53">
        <f>Reserve!F16</f>
        <v>14.272179</v>
      </c>
    </row>
    <row r="8" spans="1:13" ht="15.75" x14ac:dyDescent="0.25">
      <c r="A8" s="20">
        <v>6</v>
      </c>
      <c r="B8" s="168"/>
      <c r="C8" s="54" t="s">
        <v>468</v>
      </c>
      <c r="D8" s="53">
        <f>D7/Makro!R6*100</f>
        <v>4.8875902576243059E-2</v>
      </c>
      <c r="E8" s="53">
        <f>E7/Makro!S6*100</f>
        <v>4.6191064514242583E-2</v>
      </c>
      <c r="F8" s="53">
        <f>F7/Makro!T6*100</f>
        <v>4.3810519117950995E-2</v>
      </c>
      <c r="G8" s="53">
        <f>G7/Makro!U6*100</f>
        <v>4.1565957417410815E-2</v>
      </c>
      <c r="H8" s="28"/>
      <c r="I8" s="53">
        <f>Makro!$Q$85</f>
        <v>5.2057464042763082E-2</v>
      </c>
      <c r="J8" s="53">
        <f>Makro!$Q$85</f>
        <v>5.2057464042763082E-2</v>
      </c>
      <c r="K8" s="53">
        <f>Makro!$Q$85</f>
        <v>5.2057464042763082E-2</v>
      </c>
      <c r="L8" s="53">
        <f>Makro!$Q$85</f>
        <v>5.2057464042763082E-2</v>
      </c>
    </row>
    <row r="9" spans="1:13" ht="15.75" x14ac:dyDescent="0.25">
      <c r="A9" s="20">
        <v>7</v>
      </c>
      <c r="B9" s="168" t="s">
        <v>472</v>
      </c>
      <c r="C9" s="54" t="s">
        <v>467</v>
      </c>
      <c r="D9" s="53">
        <f>Reserve!C5</f>
        <v>30</v>
      </c>
      <c r="E9" s="53">
        <f>Reserve!D5</f>
        <v>30</v>
      </c>
      <c r="F9" s="53">
        <f>Reserve!E5</f>
        <v>30</v>
      </c>
      <c r="G9" s="53">
        <f>Reserve!F5</f>
        <v>30</v>
      </c>
      <c r="H9" s="28"/>
      <c r="I9" s="53">
        <f>Reserve!C17</f>
        <v>30.689970331700842</v>
      </c>
      <c r="J9" s="53">
        <f>Reserve!D17</f>
        <v>32.473813188208496</v>
      </c>
      <c r="K9" s="53">
        <f>Reserve!E17</f>
        <v>34.238352573763216</v>
      </c>
      <c r="L9" s="53">
        <f>Reserve!F17</f>
        <v>36.087223612746428</v>
      </c>
    </row>
    <row r="10" spans="1:13" ht="15.75" x14ac:dyDescent="0.25">
      <c r="A10" s="20">
        <v>8</v>
      </c>
      <c r="B10" s="168"/>
      <c r="C10" s="54" t="s">
        <v>468</v>
      </c>
      <c r="D10" s="53">
        <f>D9/Makro!R6*100</f>
        <v>9.7751805152486118E-2</v>
      </c>
      <c r="E10" s="53">
        <f>E9/Makro!S6*100</f>
        <v>9.2382129028485166E-2</v>
      </c>
      <c r="F10" s="53">
        <f>F9/Makro!T6*100</f>
        <v>8.7621038235901991E-2</v>
      </c>
      <c r="G10" s="53">
        <f>G9/Makro!U6*100</f>
        <v>8.313191483482163E-2</v>
      </c>
      <c r="H10" s="28"/>
      <c r="I10" s="53">
        <v>0.1</v>
      </c>
      <c r="J10" s="53">
        <v>0.1</v>
      </c>
      <c r="K10" s="53">
        <v>0.1</v>
      </c>
      <c r="L10" s="53">
        <v>0.1</v>
      </c>
    </row>
    <row r="11" spans="1:13" ht="15.75" x14ac:dyDescent="0.25">
      <c r="A11" s="20">
        <v>9</v>
      </c>
      <c r="B11" s="55" t="s">
        <v>473</v>
      </c>
      <c r="C11" s="54" t="s">
        <v>467</v>
      </c>
      <c r="D11" s="53">
        <f>I11+Revenue!C23</f>
        <v>11129.079289744004</v>
      </c>
      <c r="E11" s="53">
        <f>J11+Revenue!D23</f>
        <v>11820.468000507892</v>
      </c>
      <c r="F11" s="53">
        <f>K11+Revenue!E23</f>
        <v>12066.138458538415</v>
      </c>
      <c r="G11" s="53">
        <f>L11+Revenue!F23</f>
        <v>12688.789935299486</v>
      </c>
      <c r="H11" s="28"/>
      <c r="I11" s="53">
        <f>Makro!R6/100*'Budget revenue and expenditure'!I12</f>
        <v>11079.079289744004</v>
      </c>
      <c r="J11" s="53">
        <f>Makro!S6/100*'Budget revenue and expenditure'!J12</f>
        <v>11820.468000507892</v>
      </c>
      <c r="K11" s="53">
        <f>Makro!T6/100*'Budget revenue and expenditure'!K12</f>
        <v>12086.138458538415</v>
      </c>
      <c r="L11" s="53">
        <f>Makro!U6/100*'Budget revenue and expenditure'!L12</f>
        <v>12738.789935299486</v>
      </c>
    </row>
    <row r="12" spans="1:13" ht="15.75" x14ac:dyDescent="0.25">
      <c r="A12" s="20">
        <v>10</v>
      </c>
      <c r="B12" s="56"/>
      <c r="C12" s="54" t="s">
        <v>468</v>
      </c>
      <c r="D12" s="53">
        <f>D11/Makro!R6*100</f>
        <v>36.262919675254146</v>
      </c>
      <c r="E12" s="53">
        <f>E11/Makro!S6*100</f>
        <v>36.4</v>
      </c>
      <c r="F12" s="53">
        <f>F11/Makro!T6*100</f>
        <v>35.241585974509398</v>
      </c>
      <c r="G12" s="53">
        <f>G11/Makro!U6*100</f>
        <v>35.161446808608623</v>
      </c>
      <c r="H12" s="28"/>
      <c r="I12" s="53">
        <v>36.1</v>
      </c>
      <c r="J12" s="53">
        <v>36.4</v>
      </c>
      <c r="K12" s="53">
        <v>35.299999999999997</v>
      </c>
      <c r="L12" s="53">
        <f>K12</f>
        <v>35.299999999999997</v>
      </c>
    </row>
    <row r="13" spans="1:13" ht="15.75" x14ac:dyDescent="0.25">
      <c r="A13" s="20">
        <v>11</v>
      </c>
      <c r="B13" s="169" t="s">
        <v>474</v>
      </c>
      <c r="C13" s="54" t="s">
        <v>467</v>
      </c>
      <c r="D13" s="53">
        <f>I13+Revenue!C23</f>
        <v>9318.3710401736535</v>
      </c>
      <c r="E13" s="53">
        <f>J13+Revenue!D23</f>
        <v>9904.5130224035911</v>
      </c>
      <c r="F13" s="53">
        <f>K13+Revenue!E23</f>
        <v>10354.220829850256</v>
      </c>
      <c r="G13" s="53">
        <f>L13+Revenue!F23</f>
        <v>10884.428754662167</v>
      </c>
      <c r="H13" s="28"/>
      <c r="I13" s="53">
        <f>Makro!R6/100*'Budget revenue and expenditure'!I14</f>
        <v>9268.3710401736535</v>
      </c>
      <c r="J13" s="53">
        <f>Makro!S6/100*'Budget revenue and expenditure'!J14</f>
        <v>9904.5130224035911</v>
      </c>
      <c r="K13" s="53">
        <f>Makro!T6/100*'Budget revenue and expenditure'!K14</f>
        <v>10374.220829850256</v>
      </c>
      <c r="L13" s="53">
        <f>Makro!U6/100*'Budget revenue and expenditure'!L14</f>
        <v>10934.428754662167</v>
      </c>
    </row>
    <row r="14" spans="1:13" ht="15.75" x14ac:dyDescent="0.25">
      <c r="A14" s="20">
        <v>12</v>
      </c>
      <c r="B14" s="56"/>
      <c r="C14" s="54" t="s">
        <v>468</v>
      </c>
      <c r="D14" s="53">
        <f>D13/Makro!R6*100</f>
        <v>30.362919675254147</v>
      </c>
      <c r="E14" s="53">
        <f>E13/Makro!S6*100</f>
        <v>30.500000000000004</v>
      </c>
      <c r="F14" s="53">
        <f>F13/Makro!T6*100</f>
        <v>30.241585974509405</v>
      </c>
      <c r="G14" s="53">
        <f>G13/Makro!U6*100</f>
        <v>30.161446808608627</v>
      </c>
      <c r="H14" s="28"/>
      <c r="I14" s="53">
        <v>30.2</v>
      </c>
      <c r="J14" s="53">
        <v>30.5</v>
      </c>
      <c r="K14" s="53">
        <v>30.3</v>
      </c>
      <c r="L14" s="53">
        <f>K14</f>
        <v>30.3</v>
      </c>
    </row>
    <row r="15" spans="1:13" ht="15.75" x14ac:dyDescent="0.25">
      <c r="A15" s="20">
        <v>13</v>
      </c>
      <c r="B15" s="55" t="s">
        <v>475</v>
      </c>
      <c r="C15" s="54" t="s">
        <v>467</v>
      </c>
      <c r="D15" s="53">
        <f>D11-D3</f>
        <v>-308.39162198530539</v>
      </c>
      <c r="E15" s="53">
        <f>E11-E3</f>
        <v>-179.60332856462446</v>
      </c>
      <c r="F15" s="53">
        <f>F11-F3</f>
        <v>-254.8969467212919</v>
      </c>
      <c r="G15" s="53">
        <f>G11-G3</f>
        <v>-290.44355983824062</v>
      </c>
      <c r="H15" s="28"/>
      <c r="I15" s="53">
        <f t="shared" ref="I15:L15" si="0">I11-I3</f>
        <v>-306.89970331700715</v>
      </c>
      <c r="J15" s="53">
        <f t="shared" si="0"/>
        <v>-129.89525275283268</v>
      </c>
      <c r="K15" s="53">
        <f t="shared" si="0"/>
        <v>-136.95341029505471</v>
      </c>
      <c r="L15" s="53">
        <f t="shared" si="0"/>
        <v>-144.34889445098815</v>
      </c>
    </row>
    <row r="16" spans="1:13" ht="15.75" x14ac:dyDescent="0.25">
      <c r="A16" s="20">
        <v>14</v>
      </c>
      <c r="B16" s="56"/>
      <c r="C16" s="54" t="s">
        <v>468</v>
      </c>
      <c r="D16" s="53">
        <f>D15/Makro!R6*100</f>
        <v>-1.0048612580988907</v>
      </c>
      <c r="E16" s="53">
        <f>E15/Makro!S6*100</f>
        <v>-0.55307126244675164</v>
      </c>
      <c r="F16" s="53">
        <f>F15/Makro!T6*100</f>
        <v>-0.74447783716269966</v>
      </c>
      <c r="G16" s="53">
        <f>G15/Makro!U6*100</f>
        <v>-0.80483764269316782</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454</v>
      </c>
      <c r="B19" s="32"/>
      <c r="C19" s="32"/>
      <c r="D19" s="32"/>
      <c r="E19" s="32"/>
      <c r="F19" s="32"/>
      <c r="G19" s="32"/>
      <c r="H19" s="28"/>
    </row>
    <row r="20" spans="1:15" ht="15.75" x14ac:dyDescent="0.25">
      <c r="A20" s="17" t="s">
        <v>452</v>
      </c>
      <c r="B20" s="17" t="s">
        <v>297</v>
      </c>
      <c r="C20" s="17"/>
      <c r="D20" s="17">
        <v>2007</v>
      </c>
      <c r="E20" s="17">
        <v>2008</v>
      </c>
      <c r="F20" s="17">
        <v>2009</v>
      </c>
      <c r="G20" s="17">
        <v>2010</v>
      </c>
      <c r="H20" s="17">
        <v>2011</v>
      </c>
      <c r="I20" s="17">
        <v>2012</v>
      </c>
      <c r="J20" s="17">
        <v>2013</v>
      </c>
      <c r="K20" s="17">
        <v>2014</v>
      </c>
      <c r="L20" s="17">
        <v>2015</v>
      </c>
      <c r="M20" s="17">
        <v>2016</v>
      </c>
      <c r="N20" s="57" t="s">
        <v>111</v>
      </c>
      <c r="O20" s="57" t="s">
        <v>112</v>
      </c>
    </row>
    <row r="21" spans="1:15" ht="15.75" x14ac:dyDescent="0.25">
      <c r="A21" s="20">
        <v>1</v>
      </c>
      <c r="B21" s="55" t="s">
        <v>469</v>
      </c>
      <c r="C21" s="54" t="s">
        <v>467</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Makro!Q6/100*'Budget revenue and expenditure'!O22</f>
        <v>10891.809857165392</v>
      </c>
    </row>
    <row r="22" spans="1:15" ht="15.75" x14ac:dyDescent="0.25">
      <c r="A22" s="20">
        <v>2</v>
      </c>
      <c r="B22" s="56"/>
      <c r="C22" s="54" t="s">
        <v>468</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v>3</v>
      </c>
      <c r="B23" s="168" t="s">
        <v>470</v>
      </c>
      <c r="C23" s="54" t="s">
        <v>467</v>
      </c>
      <c r="D23" s="171" t="s">
        <v>178</v>
      </c>
      <c r="E23" s="53">
        <f>Reserve!C22</f>
        <v>8.3585949999999993</v>
      </c>
      <c r="F23" s="53">
        <f>Reserve!D22</f>
        <v>108.10707600000001</v>
      </c>
      <c r="G23" s="53">
        <f>Reserve!E22</f>
        <v>118.475241</v>
      </c>
      <c r="H23" s="53">
        <f>Reserve!F22</f>
        <v>68.096461000000005</v>
      </c>
      <c r="I23" s="53">
        <f>Reserve!G22</f>
        <v>10.563726000000001</v>
      </c>
      <c r="J23" s="53">
        <f>Reserve!H22</f>
        <v>53.348809000000003</v>
      </c>
      <c r="K23" s="53">
        <f>Reserve!I22</f>
        <v>47.380226</v>
      </c>
      <c r="L23" s="53">
        <f>Reserve!J22</f>
        <v>38.063631999999998</v>
      </c>
      <c r="M23" s="53">
        <f>Reserve!K22</f>
        <v>45.553699999999999</v>
      </c>
      <c r="N23" s="53">
        <f>Reserve!L22</f>
        <v>68.021347000000006</v>
      </c>
      <c r="O23" s="53">
        <f>Reserve!M22</f>
        <v>43.545932000000001</v>
      </c>
    </row>
    <row r="24" spans="1:15" ht="15.75" x14ac:dyDescent="0.25">
      <c r="A24" s="20">
        <v>4</v>
      </c>
      <c r="B24" s="168"/>
      <c r="C24" s="54" t="s">
        <v>468</v>
      </c>
      <c r="D24" s="171" t="s">
        <v>178</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v>5</v>
      </c>
      <c r="B25" s="168" t="s">
        <v>471</v>
      </c>
      <c r="C25" s="54" t="s">
        <v>467</v>
      </c>
      <c r="D25" s="171" t="s">
        <v>178</v>
      </c>
      <c r="E25" s="171" t="s">
        <v>178</v>
      </c>
      <c r="F25" s="171" t="s">
        <v>178</v>
      </c>
      <c r="G25" s="53">
        <f>Reserve!E23</f>
        <v>0.142287</v>
      </c>
      <c r="H25" s="53">
        <f>Reserve!F23</f>
        <v>1.937441</v>
      </c>
      <c r="I25" s="53">
        <f>Reserve!G23</f>
        <v>2.1343079999999999</v>
      </c>
      <c r="J25" s="53">
        <f>Reserve!H23</f>
        <v>3.2209379999999999</v>
      </c>
      <c r="K25" s="53">
        <f>Reserve!I23</f>
        <v>4.2686159999999997</v>
      </c>
      <c r="L25" s="53">
        <f>Reserve!J23</f>
        <v>5</v>
      </c>
      <c r="M25" s="53">
        <f>Reserve!K23</f>
        <v>4.3404990000000003</v>
      </c>
      <c r="N25" s="53">
        <f>Reserve!L23</f>
        <v>15.587272</v>
      </c>
      <c r="O25" s="53">
        <f>Reserve!M23</f>
        <v>14.272179</v>
      </c>
    </row>
    <row r="26" spans="1:15" ht="15.75" x14ac:dyDescent="0.25">
      <c r="A26" s="20">
        <v>6</v>
      </c>
      <c r="B26" s="168"/>
      <c r="C26" s="54" t="s">
        <v>468</v>
      </c>
      <c r="D26" s="171" t="s">
        <v>178</v>
      </c>
      <c r="E26" s="171" t="s">
        <v>178</v>
      </c>
      <c r="F26" s="171" t="s">
        <v>178</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v>7</v>
      </c>
      <c r="B27" s="168" t="s">
        <v>472</v>
      </c>
      <c r="C27" s="54" t="s">
        <v>467</v>
      </c>
      <c r="D27" s="171" t="s">
        <v>178</v>
      </c>
      <c r="E27" s="171" t="s">
        <v>178</v>
      </c>
      <c r="F27" s="171" t="s">
        <v>178</v>
      </c>
      <c r="G27" s="171" t="s">
        <v>178</v>
      </c>
      <c r="H27" s="171" t="s">
        <v>178</v>
      </c>
      <c r="I27" s="171" t="s">
        <v>178</v>
      </c>
      <c r="J27" s="171" t="s">
        <v>178</v>
      </c>
      <c r="K27" s="171" t="s">
        <v>178</v>
      </c>
      <c r="L27" s="171" t="s">
        <v>178</v>
      </c>
      <c r="M27" s="53">
        <f>Reserve!K24</f>
        <v>0</v>
      </c>
      <c r="N27" s="53">
        <f>Reserve!L24</f>
        <v>22.766999999999999</v>
      </c>
      <c r="O27" s="53">
        <f>Reserve!M24</f>
        <v>23.533999999999999</v>
      </c>
    </row>
    <row r="28" spans="1:15" ht="15.75" x14ac:dyDescent="0.25">
      <c r="A28" s="20">
        <v>8</v>
      </c>
      <c r="B28" s="168"/>
      <c r="C28" s="54" t="s">
        <v>468</v>
      </c>
      <c r="D28" s="171" t="s">
        <v>178</v>
      </c>
      <c r="E28" s="171" t="s">
        <v>178</v>
      </c>
      <c r="F28" s="171" t="s">
        <v>178</v>
      </c>
      <c r="G28" s="171" t="s">
        <v>178</v>
      </c>
      <c r="H28" s="171" t="s">
        <v>178</v>
      </c>
      <c r="I28" s="171" t="s">
        <v>178</v>
      </c>
      <c r="J28" s="171" t="s">
        <v>178</v>
      </c>
      <c r="K28" s="171" t="s">
        <v>178</v>
      </c>
      <c r="L28" s="171" t="s">
        <v>178</v>
      </c>
      <c r="M28" s="53">
        <f>M27/Makro!O6*100</f>
        <v>0</v>
      </c>
      <c r="N28" s="53">
        <f>N27/Makro!P6*100</f>
        <v>8.4740647640223182E-2</v>
      </c>
      <c r="O28" s="53">
        <f>O27/Makro!Q6*100</f>
        <v>8.1674690585492427E-2</v>
      </c>
    </row>
    <row r="29" spans="1:15" ht="15.75" x14ac:dyDescent="0.25">
      <c r="A29" s="20">
        <v>9</v>
      </c>
      <c r="B29" s="55" t="s">
        <v>473</v>
      </c>
      <c r="C29" s="54" t="s">
        <v>467</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Makro!Q6/100*'Budget revenue and expenditure'!O30</f>
        <v>10603.666739250964</v>
      </c>
    </row>
    <row r="30" spans="1:15" ht="15.75" x14ac:dyDescent="0.25">
      <c r="A30" s="20">
        <v>10</v>
      </c>
      <c r="B30" s="56"/>
      <c r="C30" s="54" t="s">
        <v>468</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20">
        <v>11</v>
      </c>
      <c r="B31" s="169" t="s">
        <v>474</v>
      </c>
      <c r="C31" s="54" t="s">
        <v>467</v>
      </c>
      <c r="D31" s="53">
        <v>6414.1</v>
      </c>
      <c r="E31" s="53">
        <v>6885</v>
      </c>
      <c r="F31" s="53">
        <v>5245.2</v>
      </c>
      <c r="G31" s="53">
        <v>5120.3</v>
      </c>
      <c r="H31" s="53">
        <v>5757.3</v>
      </c>
      <c r="I31" s="53">
        <v>6385.9</v>
      </c>
      <c r="J31" s="53">
        <v>6754.8</v>
      </c>
      <c r="K31" s="53">
        <v>7102.7</v>
      </c>
      <c r="L31" s="53">
        <v>7372.7</v>
      </c>
      <c r="M31" s="53">
        <v>7803.6</v>
      </c>
      <c r="N31" s="53">
        <f>Makro!P6/100*'Budget revenue and expenditure'!N32</f>
        <v>8409.2713454995173</v>
      </c>
      <c r="O31" s="53">
        <f>Makro!Q6/100*'Budget revenue and expenditure'!O32</f>
        <v>8845.993719972952</v>
      </c>
    </row>
    <row r="32" spans="1:15" ht="15.75" x14ac:dyDescent="0.25">
      <c r="A32" s="20">
        <v>12</v>
      </c>
      <c r="B32" s="56"/>
      <c r="C32" s="54" t="s">
        <v>468</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20">
        <v>13</v>
      </c>
      <c r="B33" s="55" t="s">
        <v>475</v>
      </c>
      <c r="C33" s="54" t="s">
        <v>467</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20">
        <v>14</v>
      </c>
      <c r="B34" s="56"/>
      <c r="C34" s="54" t="s">
        <v>468</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460</v>
      </c>
      <c r="B35" s="19"/>
      <c r="C35" s="19"/>
      <c r="D35" s="19"/>
      <c r="E35" s="19"/>
      <c r="F35" s="19"/>
      <c r="G35" s="19"/>
      <c r="H35" s="28"/>
    </row>
    <row r="36" spans="1:15" ht="15" hidden="1" customHeight="1" x14ac:dyDescent="0.25">
      <c r="A36" t="s">
        <v>78</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ignoredErrors>
    <ignoredError sqref="D11:G13 F15:G15 D15:E15 D7:G7 D9:G9 D5:G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1" t="s">
        <v>503</v>
      </c>
      <c r="B1" s="272"/>
      <c r="C1" s="272"/>
      <c r="D1" s="272"/>
      <c r="E1" s="272"/>
      <c r="F1" s="272"/>
      <c r="G1" s="273"/>
      <c r="H1" s="99" t="s">
        <v>454</v>
      </c>
    </row>
    <row r="2" spans="1:15" ht="15.75" x14ac:dyDescent="0.25">
      <c r="A2" s="17" t="s">
        <v>452</v>
      </c>
      <c r="B2" s="17" t="s">
        <v>297</v>
      </c>
      <c r="C2" s="17"/>
      <c r="D2" s="17">
        <v>2019</v>
      </c>
      <c r="E2" s="17">
        <v>2020</v>
      </c>
      <c r="F2" s="17">
        <v>2021</v>
      </c>
      <c r="G2" s="17">
        <v>2022</v>
      </c>
      <c r="H2" s="27"/>
    </row>
    <row r="3" spans="1:15" ht="15.75" x14ac:dyDescent="0.25">
      <c r="A3" s="20">
        <v>1</v>
      </c>
      <c r="B3" s="55" t="s">
        <v>469</v>
      </c>
      <c r="C3" s="54" t="s">
        <v>467</v>
      </c>
      <c r="D3" s="53">
        <f>'Budget revenue and expenditure'!D3</f>
        <v>11437.47091172931</v>
      </c>
      <c r="E3" s="53">
        <f>'Budget revenue and expenditure'!E3</f>
        <v>12000.071329072516</v>
      </c>
      <c r="F3" s="53">
        <f>'Budget revenue and expenditure'!F3</f>
        <v>12321.035405259707</v>
      </c>
      <c r="G3" s="53">
        <f>'Budget revenue and expenditure'!G3</f>
        <v>12979.233495137727</v>
      </c>
      <c r="H3" s="28"/>
    </row>
    <row r="4" spans="1:15" ht="15.75" x14ac:dyDescent="0.25">
      <c r="A4" s="20">
        <v>2</v>
      </c>
      <c r="B4" s="56"/>
      <c r="C4" s="54" t="s">
        <v>468</v>
      </c>
      <c r="D4" s="53">
        <f>'Budget revenue and expenditure'!D4</f>
        <v>37.267780933353038</v>
      </c>
      <c r="E4" s="53">
        <f>'Budget revenue and expenditure'!E4</f>
        <v>36.953071262446748</v>
      </c>
      <c r="F4" s="53">
        <f>'Budget revenue and expenditure'!F4</f>
        <v>35.986063811672096</v>
      </c>
      <c r="G4" s="53">
        <f>'Budget revenue and expenditure'!G4</f>
        <v>35.966284451301796</v>
      </c>
      <c r="H4" s="28"/>
    </row>
    <row r="5" spans="1:15" ht="15.75" x14ac:dyDescent="0.25">
      <c r="A5" s="20">
        <v>3</v>
      </c>
      <c r="B5" s="55" t="s">
        <v>475</v>
      </c>
      <c r="C5" s="54" t="s">
        <v>467</v>
      </c>
      <c r="D5" s="53">
        <f>'Budget revenue and expenditure'!D15</f>
        <v>-308.39162198530539</v>
      </c>
      <c r="E5" s="53">
        <f>'Budget revenue and expenditure'!E15</f>
        <v>-179.60332856462446</v>
      </c>
      <c r="F5" s="53">
        <f>'Budget revenue and expenditure'!F15</f>
        <v>-254.8969467212919</v>
      </c>
      <c r="G5" s="53">
        <f>'Budget revenue and expenditure'!G15</f>
        <v>-290.44355983824062</v>
      </c>
      <c r="H5" s="28"/>
    </row>
    <row r="6" spans="1:15" ht="15.75" x14ac:dyDescent="0.25">
      <c r="A6" s="20">
        <v>4</v>
      </c>
      <c r="B6" s="56"/>
      <c r="C6" s="54" t="s">
        <v>468</v>
      </c>
      <c r="D6" s="53">
        <f>'Budget revenue and expenditure'!D16</f>
        <v>-1.0048612580988907</v>
      </c>
      <c r="E6" s="53">
        <f>'Budget revenue and expenditure'!E16</f>
        <v>-0.55307126244675164</v>
      </c>
      <c r="F6" s="53">
        <f>'Budget revenue and expenditure'!F16</f>
        <v>-0.74447783716269966</v>
      </c>
      <c r="G6" s="53">
        <f>'Budget revenue and expenditure'!G16</f>
        <v>-0.80483764269316782</v>
      </c>
      <c r="H6" s="28"/>
    </row>
    <row r="7" spans="1:15" ht="15.75" x14ac:dyDescent="0.25">
      <c r="A7" s="20">
        <v>5</v>
      </c>
      <c r="B7" s="55" t="s">
        <v>477</v>
      </c>
      <c r="C7" s="54" t="s">
        <v>467</v>
      </c>
      <c r="D7" s="53">
        <v>24486.645827823522</v>
      </c>
      <c r="E7" s="53">
        <v>25219.98765904102</v>
      </c>
      <c r="F7" s="53">
        <v>25949.427033761942</v>
      </c>
      <c r="G7" s="53">
        <v>26701.960417741037</v>
      </c>
      <c r="H7" s="28"/>
    </row>
    <row r="8" spans="1:15" ht="15.75" x14ac:dyDescent="0.25">
      <c r="A8" s="20">
        <v>6</v>
      </c>
      <c r="B8" s="56"/>
      <c r="C8" s="54" t="s">
        <v>478</v>
      </c>
      <c r="D8" s="53">
        <v>3.3668989970053964</v>
      </c>
      <c r="E8" s="53">
        <v>2.9948643696402932</v>
      </c>
      <c r="F8" s="53">
        <v>2.8923066283080834</v>
      </c>
      <c r="G8" s="53">
        <v>2.8999999999999937</v>
      </c>
      <c r="H8" s="28"/>
    </row>
    <row r="9" spans="1:15" ht="15.75" x14ac:dyDescent="0.25">
      <c r="A9" s="20">
        <v>7</v>
      </c>
      <c r="B9" s="55" t="s">
        <v>497</v>
      </c>
      <c r="C9" s="54" t="s">
        <v>478</v>
      </c>
      <c r="D9" s="53">
        <v>3.4499899999999881</v>
      </c>
      <c r="E9" s="53">
        <v>3.3499999900000028</v>
      </c>
      <c r="F9" s="53">
        <v>3.2500000000000022</v>
      </c>
      <c r="G9" s="53">
        <v>2.934411884860344</v>
      </c>
      <c r="H9" s="28"/>
    </row>
    <row r="10" spans="1:15" ht="15.75" x14ac:dyDescent="0.25">
      <c r="A10" s="20">
        <v>8</v>
      </c>
      <c r="B10" s="56"/>
      <c r="C10" s="54" t="s">
        <v>498</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454</v>
      </c>
      <c r="B13" s="32"/>
      <c r="C13" s="32"/>
      <c r="D13" s="32"/>
      <c r="E13" s="32"/>
      <c r="F13" s="32"/>
      <c r="G13" s="32"/>
      <c r="H13" s="28"/>
    </row>
    <row r="14" spans="1:15" ht="15.75" x14ac:dyDescent="0.25">
      <c r="A14" s="17" t="s">
        <v>452</v>
      </c>
      <c r="B14" s="17" t="s">
        <v>297</v>
      </c>
      <c r="C14" s="17"/>
      <c r="D14" s="17">
        <v>2007</v>
      </c>
      <c r="E14" s="17">
        <v>2008</v>
      </c>
      <c r="F14" s="17">
        <v>2009</v>
      </c>
      <c r="G14" s="17">
        <v>2010</v>
      </c>
      <c r="H14" s="17">
        <v>2011</v>
      </c>
      <c r="I14" s="17">
        <v>2012</v>
      </c>
      <c r="J14" s="17">
        <v>2013</v>
      </c>
      <c r="K14" s="17">
        <v>2014</v>
      </c>
      <c r="L14" s="17">
        <v>2015</v>
      </c>
      <c r="M14" s="17">
        <v>2016</v>
      </c>
      <c r="N14" s="57" t="s">
        <v>111</v>
      </c>
      <c r="O14" s="57" t="s">
        <v>112</v>
      </c>
    </row>
    <row r="15" spans="1:15" ht="15.75" x14ac:dyDescent="0.25">
      <c r="A15" s="20">
        <v>1</v>
      </c>
      <c r="B15" s="55" t="s">
        <v>469</v>
      </c>
      <c r="C15" s="54" t="s">
        <v>467</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Makro!Q6/100*'Budget balance'!O16</f>
        <v>10891.809857165392</v>
      </c>
    </row>
    <row r="16" spans="1:15" ht="15.75" x14ac:dyDescent="0.25">
      <c r="A16" s="20">
        <v>2</v>
      </c>
      <c r="B16" s="56"/>
      <c r="C16" s="54" t="s">
        <v>468</v>
      </c>
      <c r="D16" s="53">
        <v>34</v>
      </c>
      <c r="E16" s="53">
        <v>37.6</v>
      </c>
      <c r="F16" s="53">
        <v>44.2</v>
      </c>
      <c r="G16" s="53">
        <v>45.5</v>
      </c>
      <c r="H16" s="53">
        <v>40.5</v>
      </c>
      <c r="I16" s="53">
        <v>38</v>
      </c>
      <c r="J16" s="53">
        <v>37.700000000000003</v>
      </c>
      <c r="K16" s="53">
        <v>38.200000000000003</v>
      </c>
      <c r="L16" s="53">
        <v>38.4</v>
      </c>
      <c r="M16" s="53">
        <v>37.299999999999997</v>
      </c>
      <c r="N16" s="53">
        <f>'Budget revenue and expenditure'!N22</f>
        <v>37.6</v>
      </c>
      <c r="O16" s="53">
        <f>'Budget revenue and expenditure'!O22</f>
        <v>37.799999999999997</v>
      </c>
    </row>
    <row r="17" spans="1:15" ht="15.75" x14ac:dyDescent="0.25">
      <c r="A17" s="20">
        <v>3</v>
      </c>
      <c r="B17" s="55" t="s">
        <v>475</v>
      </c>
      <c r="C17" s="54" t="s">
        <v>467</v>
      </c>
      <c r="D17" s="53">
        <v>-115.8</v>
      </c>
      <c r="E17" s="53">
        <v>-1023.8</v>
      </c>
      <c r="F17" s="53">
        <v>-1718.3</v>
      </c>
      <c r="G17" s="53">
        <v>-1558.1</v>
      </c>
      <c r="H17" s="53">
        <v>-874.4</v>
      </c>
      <c r="I17" s="53">
        <v>-263.89999999999998</v>
      </c>
      <c r="J17" s="53">
        <v>-219.2</v>
      </c>
      <c r="K17" s="53">
        <v>-288.3</v>
      </c>
      <c r="L17" s="53">
        <v>-298</v>
      </c>
      <c r="M17" s="53">
        <v>9.5</v>
      </c>
      <c r="N17" s="53">
        <f>'Budget revenue and expenditure'!N33</f>
        <v>-125.19999999999891</v>
      </c>
      <c r="O17" s="53">
        <f>'Budget revenue and expenditure'!O33</f>
        <v>-288.14311791442742</v>
      </c>
    </row>
    <row r="18" spans="1:15" ht="15.75" x14ac:dyDescent="0.25">
      <c r="A18" s="20">
        <v>4</v>
      </c>
      <c r="B18" s="56"/>
      <c r="C18" s="54" t="s">
        <v>468</v>
      </c>
      <c r="D18" s="53">
        <v>-0.5</v>
      </c>
      <c r="E18" s="53">
        <v>-4.2</v>
      </c>
      <c r="F18" s="53">
        <v>-9.1</v>
      </c>
      <c r="G18" s="53">
        <v>-8.6999999999999993</v>
      </c>
      <c r="H18" s="53">
        <v>-4.3</v>
      </c>
      <c r="I18" s="53">
        <v>-1.2</v>
      </c>
      <c r="J18" s="53">
        <v>-1</v>
      </c>
      <c r="K18" s="53">
        <v>-1.2</v>
      </c>
      <c r="L18" s="53">
        <v>-1.2</v>
      </c>
      <c r="M18" s="53">
        <v>0</v>
      </c>
      <c r="N18" s="53">
        <f>'Budget revenue and expenditure'!N34</f>
        <v>-0.5</v>
      </c>
      <c r="O18" s="53">
        <f>'Budget revenue and expenditure'!O34</f>
        <v>-0.9</v>
      </c>
    </row>
    <row r="19" spans="1:15" ht="15.75" x14ac:dyDescent="0.25">
      <c r="A19" s="20">
        <v>5</v>
      </c>
      <c r="B19" s="55" t="s">
        <v>477</v>
      </c>
      <c r="C19" s="54" t="s">
        <v>467</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v>6</v>
      </c>
      <c r="B20" s="56"/>
      <c r="C20" s="54" t="s">
        <v>478</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v>7</v>
      </c>
      <c r="B21" s="55" t="s">
        <v>497</v>
      </c>
      <c r="C21" s="54" t="s">
        <v>478</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v>8</v>
      </c>
      <c r="B22" s="56"/>
      <c r="C22" s="54" t="s">
        <v>498</v>
      </c>
      <c r="D22" s="53" t="s">
        <v>266</v>
      </c>
      <c r="E22" s="53" t="s">
        <v>266</v>
      </c>
      <c r="F22" s="53" t="s">
        <v>266</v>
      </c>
      <c r="G22" s="53" t="s">
        <v>266</v>
      </c>
      <c r="H22" s="53" t="s">
        <v>266</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492</v>
      </c>
      <c r="B23" s="19"/>
      <c r="C23" s="19"/>
      <c r="D23" s="19"/>
      <c r="E23" s="19"/>
      <c r="F23" s="19"/>
      <c r="G23" s="19"/>
      <c r="H23" s="28"/>
    </row>
    <row r="24" spans="1:15" ht="15" hidden="1" customHeight="1" x14ac:dyDescent="0.25">
      <c r="A24" t="s">
        <v>78</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1" t="s">
        <v>502</v>
      </c>
      <c r="B1" s="272"/>
      <c r="C1" s="272"/>
      <c r="D1" s="272"/>
      <c r="E1" s="272"/>
      <c r="F1" s="272"/>
      <c r="G1" s="273"/>
      <c r="H1" s="99" t="s">
        <v>454</v>
      </c>
    </row>
    <row r="2" spans="1:15" ht="14.25" customHeight="1" x14ac:dyDescent="0.25">
      <c r="A2" s="17" t="s">
        <v>452</v>
      </c>
      <c r="B2" s="17" t="s">
        <v>297</v>
      </c>
      <c r="C2" s="17"/>
      <c r="D2" s="17">
        <v>2019</v>
      </c>
      <c r="E2" s="17">
        <v>2020</v>
      </c>
      <c r="F2" s="17">
        <v>2021</v>
      </c>
      <c r="G2" s="17">
        <v>2022</v>
      </c>
      <c r="H2" s="27"/>
    </row>
    <row r="3" spans="1:15" ht="15.75" x14ac:dyDescent="0.25">
      <c r="A3" s="20">
        <v>1</v>
      </c>
      <c r="B3" s="55" t="s">
        <v>491</v>
      </c>
      <c r="C3" s="54" t="s">
        <v>467</v>
      </c>
      <c r="D3" s="53">
        <f>D8+('Budget revenue and expenditure'!I15-'Budget revenue and expenditure'!D15)</f>
        <v>11479.540822724412</v>
      </c>
      <c r="E3" s="53">
        <f>E8+('Budget revenue and expenditure'!J15-'Budget revenue and expenditure'!E15)</f>
        <v>12389.75708733102</v>
      </c>
      <c r="F3" s="53">
        <f>F8+('Budget revenue and expenditure'!K15-'Budget revenue and expenditure'!F15)</f>
        <v>12306.797052685943</v>
      </c>
      <c r="G3" s="53">
        <f>G8+('Budget revenue and expenditure'!L15-'Budget revenue and expenditure'!G15)</f>
        <v>12993.14627152498</v>
      </c>
      <c r="H3" s="28"/>
    </row>
    <row r="4" spans="1:15" ht="15.75" x14ac:dyDescent="0.25">
      <c r="A4" s="20">
        <v>2</v>
      </c>
      <c r="B4" s="56"/>
      <c r="C4" s="54" t="s">
        <v>468</v>
      </c>
      <c r="D4" s="53">
        <f>D3/Makro!R6*100</f>
        <v>37.40486125809889</v>
      </c>
      <c r="E4" s="53">
        <f>E3/Makro!S6*100</f>
        <v>38.153071262446758</v>
      </c>
      <c r="F4" s="53">
        <f>F3/Makro!T6*100</f>
        <v>35.944477837162694</v>
      </c>
      <c r="G4" s="53">
        <f>G3/Makro!U6*100</f>
        <v>36.004837642693161</v>
      </c>
      <c r="H4" s="28"/>
    </row>
    <row r="5" spans="1:15" ht="15.75" x14ac:dyDescent="0.25">
      <c r="A5" s="19"/>
      <c r="B5" s="19"/>
      <c r="C5" s="19"/>
      <c r="D5" s="167"/>
      <c r="E5" s="19"/>
      <c r="F5" s="19"/>
      <c r="G5" s="19"/>
      <c r="H5" s="28"/>
    </row>
    <row r="6" spans="1:15" ht="15.75" x14ac:dyDescent="0.25">
      <c r="A6" s="51" t="s">
        <v>466</v>
      </c>
      <c r="B6" s="19"/>
      <c r="C6" s="19"/>
      <c r="D6" s="19"/>
      <c r="E6" s="19"/>
      <c r="F6" s="19"/>
      <c r="G6" s="19"/>
      <c r="H6" s="28"/>
    </row>
    <row r="7" spans="1:15" ht="15.75" x14ac:dyDescent="0.25">
      <c r="A7" s="17" t="s">
        <v>452</v>
      </c>
      <c r="B7" s="17" t="s">
        <v>297</v>
      </c>
      <c r="C7" s="17"/>
      <c r="D7" s="57" t="s">
        <v>127</v>
      </c>
      <c r="E7" s="57" t="s">
        <v>128</v>
      </c>
      <c r="F7" s="57" t="s">
        <v>374</v>
      </c>
      <c r="G7" s="57" t="s">
        <v>322</v>
      </c>
      <c r="H7" s="28"/>
    </row>
    <row r="8" spans="1:15" ht="15.75" x14ac:dyDescent="0.25">
      <c r="A8" s="20">
        <v>1</v>
      </c>
      <c r="B8" s="55" t="s">
        <v>491</v>
      </c>
      <c r="C8" s="54" t="s">
        <v>467</v>
      </c>
      <c r="D8" s="53">
        <f>Makro!R6/100*'State debt'!D9</f>
        <v>11478.048904056113</v>
      </c>
      <c r="E8" s="53">
        <f>Makro!S6/100*'State debt'!E9</f>
        <v>12340.049011519228</v>
      </c>
      <c r="F8" s="53">
        <f>Makro!T6/100*'State debt'!F9</f>
        <v>12188.853516259705</v>
      </c>
      <c r="G8" s="53">
        <f>Makro!U6/100*'State debt'!G9</f>
        <v>12847.051606137728</v>
      </c>
      <c r="H8" s="28"/>
    </row>
    <row r="9" spans="1:15" ht="15.75" x14ac:dyDescent="0.25">
      <c r="A9" s="20">
        <v>2</v>
      </c>
      <c r="B9" s="56"/>
      <c r="C9" s="54" t="s">
        <v>468</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454</v>
      </c>
      <c r="B13" s="32"/>
      <c r="C13" s="32"/>
      <c r="D13" s="32"/>
      <c r="E13" s="32"/>
      <c r="F13" s="32"/>
      <c r="G13" s="32"/>
      <c r="H13" s="28"/>
    </row>
    <row r="14" spans="1:15" ht="15.75" x14ac:dyDescent="0.25">
      <c r="A14" s="17" t="s">
        <v>452</v>
      </c>
      <c r="B14" s="17" t="s">
        <v>297</v>
      </c>
      <c r="C14" s="17"/>
      <c r="D14" s="17">
        <v>2007</v>
      </c>
      <c r="E14" s="17">
        <v>2008</v>
      </c>
      <c r="F14" s="17">
        <v>2009</v>
      </c>
      <c r="G14" s="17">
        <v>2010</v>
      </c>
      <c r="H14" s="17">
        <v>2011</v>
      </c>
      <c r="I14" s="17">
        <v>2012</v>
      </c>
      <c r="J14" s="17">
        <v>2013</v>
      </c>
      <c r="K14" s="17">
        <v>2014</v>
      </c>
      <c r="L14" s="17">
        <v>2015</v>
      </c>
      <c r="M14" s="17">
        <v>2016</v>
      </c>
      <c r="N14" s="57" t="s">
        <v>111</v>
      </c>
      <c r="O14" s="57" t="s">
        <v>112</v>
      </c>
    </row>
    <row r="15" spans="1:15" ht="15.75" x14ac:dyDescent="0.25">
      <c r="A15" s="20">
        <v>1</v>
      </c>
      <c r="B15" s="55" t="s">
        <v>491</v>
      </c>
      <c r="C15" s="54" t="s">
        <v>467</v>
      </c>
      <c r="D15" s="53">
        <v>1817.9</v>
      </c>
      <c r="E15" s="53">
        <v>4426.8</v>
      </c>
      <c r="F15" s="53">
        <v>6738.7</v>
      </c>
      <c r="G15" s="53">
        <v>8401.5</v>
      </c>
      <c r="H15" s="53">
        <v>8662.7999999999993</v>
      </c>
      <c r="I15" s="53">
        <v>9020</v>
      </c>
      <c r="J15" s="53">
        <v>8892.7000000000007</v>
      </c>
      <c r="K15" s="53">
        <v>9668.5</v>
      </c>
      <c r="L15" s="53">
        <v>8953.2999999999993</v>
      </c>
      <c r="M15" s="53">
        <v>10091.6</v>
      </c>
      <c r="N15" s="53">
        <f>Makro!P6/100*'State debt'!N16</f>
        <v>10800.406009235801</v>
      </c>
      <c r="O15" s="53">
        <f>Makro!Q6/100*'State debt'!O16</f>
        <v>11064.69572791405</v>
      </c>
    </row>
    <row r="16" spans="1:15" ht="15.75" x14ac:dyDescent="0.25">
      <c r="A16" s="20">
        <v>2</v>
      </c>
      <c r="B16" s="56"/>
      <c r="C16" s="54" t="s">
        <v>468</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460</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78</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1" t="s">
        <v>501</v>
      </c>
      <c r="B1" s="272"/>
      <c r="C1" s="272"/>
      <c r="D1" s="272"/>
      <c r="E1" s="272"/>
      <c r="F1" s="273"/>
      <c r="G1" s="26"/>
      <c r="H1" s="29"/>
    </row>
    <row r="2" spans="1:8" ht="15.75" x14ac:dyDescent="0.25">
      <c r="A2" s="17" t="s">
        <v>452</v>
      </c>
      <c r="B2" s="17" t="s">
        <v>479</v>
      </c>
      <c r="C2" s="17">
        <v>2019</v>
      </c>
      <c r="D2" s="17">
        <v>2020</v>
      </c>
      <c r="E2" s="17">
        <v>2021</v>
      </c>
      <c r="F2" s="17">
        <v>2022</v>
      </c>
      <c r="G2" s="27"/>
    </row>
    <row r="3" spans="1:8" ht="31.5" x14ac:dyDescent="0.25">
      <c r="A3" s="20">
        <v>1</v>
      </c>
      <c r="B3" s="290" t="s">
        <v>511</v>
      </c>
      <c r="C3" s="291" t="s">
        <v>510</v>
      </c>
      <c r="D3" s="291" t="s">
        <v>510</v>
      </c>
      <c r="E3" s="291" t="s">
        <v>510</v>
      </c>
      <c r="F3" s="16"/>
      <c r="G3" s="28"/>
    </row>
    <row r="4" spans="1:8" ht="32.25" customHeight="1" x14ac:dyDescent="0.25">
      <c r="A4" s="20">
        <v>2</v>
      </c>
      <c r="B4" s="290" t="s">
        <v>514</v>
      </c>
      <c r="C4" s="291" t="s">
        <v>510</v>
      </c>
      <c r="D4" s="291" t="s">
        <v>510</v>
      </c>
      <c r="E4" s="291" t="s">
        <v>510</v>
      </c>
      <c r="F4" s="16"/>
      <c r="G4" s="28"/>
    </row>
    <row r="5" spans="1:8" ht="15.75" x14ac:dyDescent="0.25">
      <c r="A5" s="20">
        <v>3</v>
      </c>
      <c r="B5" s="15" t="s">
        <v>512</v>
      </c>
      <c r="C5" s="291" t="s">
        <v>510</v>
      </c>
      <c r="D5" s="291" t="s">
        <v>510</v>
      </c>
      <c r="E5" s="291" t="s">
        <v>510</v>
      </c>
      <c r="F5" s="16"/>
      <c r="G5" s="28"/>
    </row>
    <row r="6" spans="1:8" ht="15.75" x14ac:dyDescent="0.25">
      <c r="A6" s="20">
        <v>4</v>
      </c>
      <c r="B6" s="15" t="s">
        <v>513</v>
      </c>
      <c r="C6" s="291" t="s">
        <v>510</v>
      </c>
      <c r="D6" s="291" t="s">
        <v>510</v>
      </c>
      <c r="E6" s="291" t="s">
        <v>510</v>
      </c>
      <c r="F6" s="16"/>
      <c r="G6" s="28"/>
    </row>
    <row r="7" spans="1:8" ht="15.75" x14ac:dyDescent="0.25">
      <c r="A7" s="20">
        <v>5</v>
      </c>
      <c r="B7" s="15"/>
      <c r="C7" s="16"/>
      <c r="D7" s="16"/>
      <c r="E7" s="16"/>
      <c r="F7" s="16"/>
      <c r="G7" s="28"/>
    </row>
    <row r="8" spans="1:8" ht="15.75" x14ac:dyDescent="0.25">
      <c r="A8" s="20">
        <v>6</v>
      </c>
      <c r="B8" s="15"/>
      <c r="C8" s="16"/>
      <c r="D8" s="16"/>
      <c r="E8" s="16"/>
      <c r="F8" s="16"/>
      <c r="G8" s="28"/>
    </row>
    <row r="9" spans="1:8" ht="15.75" x14ac:dyDescent="0.25">
      <c r="A9" s="20">
        <v>7</v>
      </c>
      <c r="B9" s="15"/>
      <c r="C9" s="16"/>
      <c r="D9" s="16"/>
      <c r="E9" s="16"/>
      <c r="F9" s="16"/>
      <c r="G9" s="28"/>
    </row>
    <row r="10" spans="1:8" ht="15.75" x14ac:dyDescent="0.25">
      <c r="A10" s="20">
        <v>8</v>
      </c>
      <c r="B10" s="15"/>
      <c r="C10" s="16"/>
      <c r="D10" s="16"/>
      <c r="E10" s="16"/>
      <c r="F10" s="16"/>
      <c r="G10" s="28"/>
    </row>
    <row r="11" spans="1:8" ht="15.75" x14ac:dyDescent="0.25">
      <c r="A11" s="20">
        <v>9</v>
      </c>
      <c r="B11" s="15"/>
      <c r="C11" s="16"/>
      <c r="D11" s="16"/>
      <c r="E11" s="16"/>
      <c r="F11" s="16"/>
      <c r="G11" s="28"/>
    </row>
    <row r="12" spans="1:8" ht="15.75" x14ac:dyDescent="0.25">
      <c r="A12" s="20">
        <v>10</v>
      </c>
      <c r="B12" s="15"/>
      <c r="C12" s="16"/>
      <c r="D12" s="16"/>
      <c r="E12" s="16"/>
      <c r="F12" s="16"/>
      <c r="G12" s="28"/>
    </row>
    <row r="13" spans="1:8" ht="15.75" x14ac:dyDescent="0.25">
      <c r="A13" s="20">
        <v>11</v>
      </c>
      <c r="B13" s="288"/>
      <c r="C13" s="16"/>
      <c r="D13" s="16"/>
      <c r="E13" s="16"/>
      <c r="F13" s="16"/>
      <c r="G13" s="28"/>
    </row>
    <row r="14" spans="1:8" ht="15.75" x14ac:dyDescent="0.25">
      <c r="A14" s="20">
        <v>12</v>
      </c>
      <c r="B14" s="288"/>
      <c r="C14" s="16"/>
      <c r="D14" s="16"/>
      <c r="E14" s="16"/>
      <c r="F14" s="16"/>
      <c r="G14" s="28"/>
    </row>
    <row r="15" spans="1:8" ht="15.75" x14ac:dyDescent="0.25">
      <c r="A15" s="20">
        <v>13</v>
      </c>
      <c r="B15" s="288"/>
      <c r="C15" s="16"/>
      <c r="D15" s="16"/>
      <c r="E15" s="16"/>
      <c r="F15" s="16"/>
      <c r="G15" s="28"/>
    </row>
    <row r="16" spans="1:8" ht="15.75" x14ac:dyDescent="0.25">
      <c r="A16" s="20">
        <v>14</v>
      </c>
      <c r="B16" s="288"/>
      <c r="C16" s="16"/>
      <c r="D16" s="16"/>
      <c r="E16" s="16"/>
      <c r="F16" s="16"/>
      <c r="G16" s="28"/>
    </row>
    <row r="17" spans="1:8" ht="15.75" x14ac:dyDescent="0.25">
      <c r="A17" s="20">
        <v>15</v>
      </c>
      <c r="B17" s="15"/>
      <c r="C17" s="16"/>
      <c r="D17" s="16"/>
      <c r="E17" s="16"/>
      <c r="F17" s="16"/>
      <c r="G17" s="28"/>
    </row>
    <row r="18" spans="1:8" ht="15.75" x14ac:dyDescent="0.25">
      <c r="A18" s="20">
        <v>16</v>
      </c>
      <c r="B18" s="15"/>
      <c r="C18" s="16"/>
      <c r="D18" s="16"/>
      <c r="E18" s="16"/>
      <c r="F18" s="16"/>
      <c r="G18" s="28"/>
    </row>
    <row r="19" spans="1:8" ht="15.75" x14ac:dyDescent="0.25">
      <c r="A19" s="20">
        <v>17</v>
      </c>
      <c r="B19" s="15"/>
      <c r="C19" s="16"/>
      <c r="D19" s="16"/>
      <c r="E19" s="16"/>
      <c r="F19" s="16"/>
      <c r="G19" s="28"/>
    </row>
    <row r="20" spans="1:8" ht="15.75" x14ac:dyDescent="0.25">
      <c r="A20" s="20">
        <v>18</v>
      </c>
      <c r="B20" s="15"/>
      <c r="C20" s="16"/>
      <c r="D20" s="16"/>
      <c r="E20" s="16"/>
      <c r="F20" s="16"/>
      <c r="G20" s="28"/>
    </row>
    <row r="21" spans="1:8" ht="15.75" x14ac:dyDescent="0.25">
      <c r="A21" s="20">
        <v>19</v>
      </c>
      <c r="B21" s="15"/>
      <c r="C21" s="16"/>
      <c r="D21" s="16"/>
      <c r="E21" s="16"/>
      <c r="F21" s="16"/>
      <c r="G21" s="28"/>
      <c r="H21" s="31"/>
    </row>
    <row r="22" spans="1:8" ht="15.75" x14ac:dyDescent="0.25">
      <c r="A22" s="20">
        <v>20</v>
      </c>
      <c r="B22" s="15"/>
      <c r="C22" s="16"/>
      <c r="D22" s="16"/>
      <c r="E22" s="16"/>
      <c r="F22" s="16"/>
      <c r="G22" s="28"/>
    </row>
    <row r="23" spans="1:8" ht="15.75" x14ac:dyDescent="0.25">
      <c r="A23" s="20"/>
      <c r="B23" s="21" t="s">
        <v>23</v>
      </c>
      <c r="C23" s="22">
        <f>SUM(C3:C22)</f>
        <v>0</v>
      </c>
      <c r="D23" s="22">
        <f>SUM(D3:D22)</f>
        <v>0</v>
      </c>
      <c r="E23" s="22">
        <f>SUM(E3:E22)</f>
        <v>0</v>
      </c>
      <c r="F23" s="22">
        <f>SUM(F3:F22)</f>
        <v>0</v>
      </c>
      <c r="G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&amp;LPolitical parties survey on fiscal discipline</oddHeader>
    <oddFooter>&amp;LFiscal discipline council&amp;CPage &amp;P&amp;R&amp;D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7A5A9-0A14-4E99-A310-B6620E3627F9}">
  <ds:schemaRefs>
    <ds:schemaRef ds:uri="http://purl.org/dc/terms/"/>
    <ds:schemaRef ds:uri="http://schemas.openxmlformats.org/package/2006/metadata/core-properties"/>
    <ds:schemaRef ds:uri="http://schemas.microsoft.com/office/2006/documentManagement/types"/>
    <ds:schemaRef ds:uri="9c5f4703-e5b5-4a71-bd00-8c265978af61"/>
    <ds:schemaRef ds:uri="http://schemas.microsoft.com/office/infopath/2007/PartnerControls"/>
    <ds:schemaRef ds:uri="http://purl.org/dc/elements/1.1/"/>
    <ds:schemaRef ds:uri="http://schemas.microsoft.com/office/2006/metadata/properties"/>
    <ds:schemaRef ds:uri="18cde31a-aed2-49ce-b570-e812b29b6342"/>
    <ds:schemaRef ds:uri="http://www.w3.org/XML/1998/namespace"/>
    <ds:schemaRef ds:uri="http://purl.org/dc/dcmitype/"/>
  </ds:schemaRefs>
</ds:datastoreItem>
</file>

<file path=customXml/itemProps2.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3.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About Survey</vt:lpstr>
      <vt:lpstr>About Party</vt:lpstr>
      <vt:lpstr>Expenditure</vt:lpstr>
      <vt:lpstr>Revenue</vt:lpstr>
      <vt:lpstr>Reserve</vt:lpstr>
      <vt:lpstr>Budget revenue and expenditure</vt:lpstr>
      <vt:lpstr>Budget balance</vt:lpstr>
      <vt:lpstr>State debt</vt:lpstr>
      <vt:lpstr>Risks</vt:lpstr>
      <vt:lpstr>Outcome</vt:lpstr>
      <vt:lpstr>Summary</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'Budget balance'!Print_Titles</vt:lpstr>
      <vt:lpstr>'Budget revenue and expenditure'!Print_Titles</vt:lpstr>
      <vt:lpstr>Expenditure!Print_Titles</vt:lpstr>
      <vt:lpstr>'LNG_2008-2018'!Print_Titles</vt:lpstr>
      <vt:lpstr>Makro!Print_Titles</vt:lpstr>
      <vt:lpstr>Reserve!Print_Titles</vt:lpstr>
      <vt:lpstr>Revenue!Print_Titles</vt:lpstr>
      <vt:lpstr>Risks!Print_Titles</vt:lpstr>
      <vt:lpstr>'State debt'!Print_Titles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Fiscal discipline council</dc:creator>
  <cp:lastModifiedBy>Dace Kalsone</cp:lastModifiedBy>
  <cp:lastPrinted>2019-01-03T21:16:02Z</cp:lastPrinted>
  <dcterms:created xsi:type="dcterms:W3CDTF">2018-03-01T12:32:15Z</dcterms:created>
  <dcterms:modified xsi:type="dcterms:W3CDTF">2019-01-04T20:21:58Z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